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mauriciobarragan/Desktop/"/>
    </mc:Choice>
  </mc:AlternateContent>
  <xr:revisionPtr revIDLastSave="0" documentId="13_ncr:1_{87E902C1-F9FF-524F-B36B-F1103F013FCB}" xr6:coauthVersionLast="47" xr6:coauthVersionMax="47" xr10:uidLastSave="{00000000-0000-0000-0000-000000000000}"/>
  <bookViews>
    <workbookView xWindow="0" yWindow="0" windowWidth="25600" windowHeight="16000" xr2:uid="{91902C75-893B-414F-8A83-648C16E686F5}"/>
  </bookViews>
  <sheets>
    <sheet name="UNICO LO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 l="1"/>
  <c r="J655" i="1"/>
  <c r="J656" i="1"/>
  <c r="J657" i="1"/>
  <c r="J658" i="1"/>
  <c r="J659" i="1"/>
  <c r="J660" i="1"/>
  <c r="J661" i="1"/>
  <c r="L661" i="1" s="1"/>
  <c r="J662" i="1"/>
  <c r="J663" i="1"/>
  <c r="J664" i="1"/>
  <c r="J665" i="1"/>
  <c r="J666" i="1"/>
  <c r="I655" i="1"/>
  <c r="K655" i="1" s="1"/>
  <c r="I656" i="1"/>
  <c r="K656" i="1" s="1"/>
  <c r="I657" i="1"/>
  <c r="K657" i="1" s="1"/>
  <c r="I658" i="1"/>
  <c r="K658" i="1" s="1"/>
  <c r="I659" i="1"/>
  <c r="K659" i="1" s="1"/>
  <c r="I660" i="1"/>
  <c r="K660" i="1" s="1"/>
  <c r="I661" i="1"/>
  <c r="K661" i="1" s="1"/>
  <c r="I662" i="1"/>
  <c r="K662" i="1" s="1"/>
  <c r="I663" i="1"/>
  <c r="K663" i="1" s="1"/>
  <c r="I664" i="1"/>
  <c r="K664" i="1" s="1"/>
  <c r="I665" i="1"/>
  <c r="K665" i="1" s="1"/>
  <c r="I666" i="1"/>
  <c r="K666" i="1" s="1"/>
  <c r="L655" i="1"/>
  <c r="L656" i="1"/>
  <c r="L657" i="1"/>
  <c r="L658" i="1"/>
  <c r="L659" i="1"/>
  <c r="L660" i="1"/>
  <c r="L662" i="1"/>
  <c r="L663" i="1"/>
  <c r="L664" i="1"/>
  <c r="L665" i="1"/>
  <c r="L666" i="1"/>
  <c r="J654" i="1"/>
  <c r="L654" i="1" s="1"/>
  <c r="I654" i="1"/>
  <c r="K654" i="1" s="1"/>
  <c r="J634" i="1" l="1"/>
  <c r="L18" i="1"/>
  <c r="J23" i="1" l="1"/>
  <c r="J24" i="1"/>
  <c r="J25" i="1"/>
  <c r="J26" i="1"/>
  <c r="J27" i="1"/>
  <c r="J28" i="1"/>
  <c r="L28" i="1" s="1"/>
  <c r="J29" i="1"/>
  <c r="L29" i="1" s="1"/>
  <c r="J30" i="1"/>
  <c r="J31" i="1"/>
  <c r="J32" i="1"/>
  <c r="L32" i="1" s="1"/>
  <c r="J33" i="1"/>
  <c r="J34" i="1"/>
  <c r="J35" i="1"/>
  <c r="L35" i="1" s="1"/>
  <c r="J36" i="1"/>
  <c r="L36" i="1" s="1"/>
  <c r="J37" i="1"/>
  <c r="L37" i="1" s="1"/>
  <c r="J38" i="1"/>
  <c r="J39" i="1"/>
  <c r="J40" i="1"/>
  <c r="J41" i="1"/>
  <c r="J42" i="1"/>
  <c r="J43" i="1"/>
  <c r="L43" i="1" s="1"/>
  <c r="J44" i="1"/>
  <c r="L44" i="1" s="1"/>
  <c r="J45" i="1"/>
  <c r="L45" i="1" s="1"/>
  <c r="J46" i="1"/>
  <c r="J47" i="1"/>
  <c r="J48" i="1"/>
  <c r="J49" i="1"/>
  <c r="J50" i="1"/>
  <c r="J51" i="1"/>
  <c r="L51" i="1" s="1"/>
  <c r="J52" i="1"/>
  <c r="L52" i="1" s="1"/>
  <c r="J53" i="1"/>
  <c r="L53" i="1" s="1"/>
  <c r="J54" i="1"/>
  <c r="J55" i="1"/>
  <c r="J56" i="1"/>
  <c r="L56" i="1" s="1"/>
  <c r="J57" i="1"/>
  <c r="J58" i="1"/>
  <c r="J59" i="1"/>
  <c r="L59" i="1" s="1"/>
  <c r="J60" i="1"/>
  <c r="L60" i="1" s="1"/>
  <c r="J61" i="1"/>
  <c r="L61" i="1" s="1"/>
  <c r="J62" i="1"/>
  <c r="J63" i="1"/>
  <c r="J64" i="1"/>
  <c r="J65" i="1"/>
  <c r="J66" i="1"/>
  <c r="J67" i="1"/>
  <c r="L67" i="1" s="1"/>
  <c r="J68" i="1"/>
  <c r="L68" i="1" s="1"/>
  <c r="J69" i="1"/>
  <c r="L69" i="1" s="1"/>
  <c r="J70" i="1"/>
  <c r="J71" i="1"/>
  <c r="L71" i="1" s="1"/>
  <c r="J72" i="1"/>
  <c r="J73" i="1"/>
  <c r="J74" i="1"/>
  <c r="J75" i="1"/>
  <c r="L75" i="1" s="1"/>
  <c r="J76" i="1"/>
  <c r="L76" i="1" s="1"/>
  <c r="J77" i="1"/>
  <c r="L77" i="1" s="1"/>
  <c r="J78" i="1"/>
  <c r="J79" i="1"/>
  <c r="J80" i="1"/>
  <c r="J81" i="1"/>
  <c r="J82" i="1"/>
  <c r="J83" i="1"/>
  <c r="L83" i="1" s="1"/>
  <c r="J84" i="1"/>
  <c r="L84" i="1" s="1"/>
  <c r="J85" i="1"/>
  <c r="L85" i="1" s="1"/>
  <c r="J86" i="1"/>
  <c r="J87" i="1"/>
  <c r="J88" i="1"/>
  <c r="J89" i="1"/>
  <c r="J90" i="1"/>
  <c r="J91" i="1"/>
  <c r="L91" i="1" s="1"/>
  <c r="J92" i="1"/>
  <c r="L92" i="1" s="1"/>
  <c r="J93" i="1"/>
  <c r="L93" i="1" s="1"/>
  <c r="J94" i="1"/>
  <c r="J95" i="1"/>
  <c r="J96" i="1"/>
  <c r="L96" i="1" s="1"/>
  <c r="J97" i="1"/>
  <c r="J98" i="1"/>
  <c r="J99" i="1"/>
  <c r="L99" i="1" s="1"/>
  <c r="J100" i="1"/>
  <c r="L100" i="1" s="1"/>
  <c r="J101" i="1"/>
  <c r="L101" i="1" s="1"/>
  <c r="J102" i="1"/>
  <c r="J103" i="1"/>
  <c r="J104" i="1"/>
  <c r="J105" i="1"/>
  <c r="J106" i="1"/>
  <c r="J107" i="1"/>
  <c r="J108" i="1"/>
  <c r="L108" i="1" s="1"/>
  <c r="J109" i="1"/>
  <c r="L109" i="1" s="1"/>
  <c r="J110" i="1"/>
  <c r="J111" i="1"/>
  <c r="J112" i="1"/>
  <c r="J113" i="1"/>
  <c r="J114" i="1"/>
  <c r="J115" i="1"/>
  <c r="L115" i="1" s="1"/>
  <c r="J116" i="1"/>
  <c r="L116" i="1" s="1"/>
  <c r="J117" i="1"/>
  <c r="L117" i="1" s="1"/>
  <c r="J118" i="1"/>
  <c r="J119" i="1"/>
  <c r="J120" i="1"/>
  <c r="J121" i="1"/>
  <c r="J122" i="1"/>
  <c r="J123" i="1"/>
  <c r="L123" i="1" s="1"/>
  <c r="J124" i="1"/>
  <c r="L124" i="1" s="1"/>
  <c r="J125" i="1"/>
  <c r="L125" i="1" s="1"/>
  <c r="J126" i="1"/>
  <c r="J127" i="1"/>
  <c r="J128" i="1"/>
  <c r="J129" i="1"/>
  <c r="J130" i="1"/>
  <c r="J131" i="1"/>
  <c r="L131" i="1" s="1"/>
  <c r="J132" i="1"/>
  <c r="L132" i="1" s="1"/>
  <c r="J133" i="1"/>
  <c r="L133" i="1" s="1"/>
  <c r="J134" i="1"/>
  <c r="J135" i="1"/>
  <c r="J136" i="1"/>
  <c r="J137" i="1"/>
  <c r="J138" i="1"/>
  <c r="J139" i="1"/>
  <c r="L139" i="1" s="1"/>
  <c r="J140" i="1"/>
  <c r="L140" i="1" s="1"/>
  <c r="J141" i="1"/>
  <c r="L141" i="1" s="1"/>
  <c r="J142" i="1"/>
  <c r="J143" i="1"/>
  <c r="J144" i="1"/>
  <c r="J145" i="1"/>
  <c r="J146" i="1"/>
  <c r="J147" i="1"/>
  <c r="L147" i="1" s="1"/>
  <c r="J148" i="1"/>
  <c r="L148" i="1" s="1"/>
  <c r="J149" i="1"/>
  <c r="L149" i="1" s="1"/>
  <c r="J150" i="1"/>
  <c r="J151" i="1"/>
  <c r="J152" i="1"/>
  <c r="J153" i="1"/>
  <c r="J154" i="1"/>
  <c r="J155" i="1"/>
  <c r="L155" i="1" s="1"/>
  <c r="J156" i="1"/>
  <c r="L156" i="1" s="1"/>
  <c r="J157" i="1"/>
  <c r="L157" i="1" s="1"/>
  <c r="J158" i="1"/>
  <c r="J159" i="1"/>
  <c r="J160" i="1"/>
  <c r="J161" i="1"/>
  <c r="J162" i="1"/>
  <c r="J163" i="1"/>
  <c r="L163" i="1" s="1"/>
  <c r="J164" i="1"/>
  <c r="L164" i="1" s="1"/>
  <c r="J165" i="1"/>
  <c r="L165" i="1" s="1"/>
  <c r="J166" i="1"/>
  <c r="J167" i="1"/>
  <c r="J168" i="1"/>
  <c r="J169" i="1"/>
  <c r="J170" i="1"/>
  <c r="J171" i="1"/>
  <c r="L171" i="1" s="1"/>
  <c r="J172" i="1"/>
  <c r="L172" i="1" s="1"/>
  <c r="J173" i="1"/>
  <c r="L173" i="1" s="1"/>
  <c r="J174" i="1"/>
  <c r="J175" i="1"/>
  <c r="J176" i="1"/>
  <c r="J177" i="1"/>
  <c r="J178" i="1"/>
  <c r="J179" i="1"/>
  <c r="J180" i="1"/>
  <c r="L180" i="1" s="1"/>
  <c r="J181" i="1"/>
  <c r="L181" i="1" s="1"/>
  <c r="J182" i="1"/>
  <c r="J183" i="1"/>
  <c r="J184" i="1"/>
  <c r="L184" i="1" s="1"/>
  <c r="J185" i="1"/>
  <c r="J186" i="1"/>
  <c r="J187" i="1"/>
  <c r="J188" i="1"/>
  <c r="L188" i="1" s="1"/>
  <c r="J189" i="1"/>
  <c r="J190" i="1"/>
  <c r="J191" i="1"/>
  <c r="J192" i="1"/>
  <c r="J193" i="1"/>
  <c r="J194" i="1"/>
  <c r="J195" i="1"/>
  <c r="L195" i="1" s="1"/>
  <c r="J196" i="1"/>
  <c r="L196" i="1" s="1"/>
  <c r="J197" i="1"/>
  <c r="J198" i="1"/>
  <c r="J199" i="1"/>
  <c r="J200" i="1"/>
  <c r="J201" i="1"/>
  <c r="J202" i="1"/>
  <c r="J203" i="1"/>
  <c r="L203" i="1" s="1"/>
  <c r="J204" i="1"/>
  <c r="L204" i="1" s="1"/>
  <c r="J205" i="1"/>
  <c r="L205" i="1" s="1"/>
  <c r="J206" i="1"/>
  <c r="J207" i="1"/>
  <c r="J208" i="1"/>
  <c r="J209" i="1"/>
  <c r="J210" i="1"/>
  <c r="J211" i="1"/>
  <c r="J212" i="1"/>
  <c r="L212" i="1" s="1"/>
  <c r="J213" i="1"/>
  <c r="L213" i="1" s="1"/>
  <c r="J214" i="1"/>
  <c r="J215" i="1"/>
  <c r="J216" i="1"/>
  <c r="J217" i="1"/>
  <c r="J218" i="1"/>
  <c r="J219" i="1"/>
  <c r="J220" i="1"/>
  <c r="J221" i="1"/>
  <c r="J222" i="1"/>
  <c r="J223" i="1"/>
  <c r="J224" i="1"/>
  <c r="L224" i="1" s="1"/>
  <c r="J225" i="1"/>
  <c r="J226" i="1"/>
  <c r="J227" i="1"/>
  <c r="L227" i="1" s="1"/>
  <c r="J228" i="1"/>
  <c r="J229" i="1"/>
  <c r="J230" i="1"/>
  <c r="J231" i="1"/>
  <c r="J232" i="1"/>
  <c r="J233" i="1"/>
  <c r="J234" i="1"/>
  <c r="J235" i="1"/>
  <c r="J236" i="1"/>
  <c r="L236" i="1" s="1"/>
  <c r="J237" i="1"/>
  <c r="L237" i="1" s="1"/>
  <c r="J238" i="1"/>
  <c r="J239" i="1"/>
  <c r="J240" i="1"/>
  <c r="J241" i="1"/>
  <c r="J242" i="1"/>
  <c r="J243" i="1"/>
  <c r="J244" i="1"/>
  <c r="L244" i="1" s="1"/>
  <c r="J245" i="1"/>
  <c r="L245" i="1" s="1"/>
  <c r="J246" i="1"/>
  <c r="J247" i="1"/>
  <c r="J248" i="1"/>
  <c r="J249" i="1"/>
  <c r="J250" i="1"/>
  <c r="J251" i="1"/>
  <c r="J252" i="1"/>
  <c r="J253" i="1"/>
  <c r="J254" i="1"/>
  <c r="J255" i="1"/>
  <c r="J256" i="1"/>
  <c r="J257" i="1"/>
  <c r="J258" i="1"/>
  <c r="J259" i="1"/>
  <c r="J260" i="1"/>
  <c r="J261" i="1"/>
  <c r="J262" i="1"/>
  <c r="J263" i="1"/>
  <c r="J264" i="1"/>
  <c r="J265" i="1"/>
  <c r="J266" i="1"/>
  <c r="J267" i="1"/>
  <c r="J268" i="1"/>
  <c r="L268" i="1" s="1"/>
  <c r="J269" i="1"/>
  <c r="L269" i="1" s="1"/>
  <c r="J270" i="1"/>
  <c r="J271" i="1"/>
  <c r="J272" i="1"/>
  <c r="J273" i="1"/>
  <c r="J274" i="1"/>
  <c r="J275" i="1"/>
  <c r="J276" i="1"/>
  <c r="L276" i="1" s="1"/>
  <c r="J277" i="1"/>
  <c r="L277" i="1" s="1"/>
  <c r="J278" i="1"/>
  <c r="J279" i="1"/>
  <c r="J280" i="1"/>
  <c r="L280" i="1" s="1"/>
  <c r="J281" i="1"/>
  <c r="J282" i="1"/>
  <c r="J283" i="1"/>
  <c r="J284" i="1"/>
  <c r="J285" i="1"/>
  <c r="J286" i="1"/>
  <c r="J287" i="1"/>
  <c r="J288" i="1"/>
  <c r="J289" i="1"/>
  <c r="J290" i="1"/>
  <c r="J291" i="1"/>
  <c r="J292" i="1"/>
  <c r="J293" i="1"/>
  <c r="J294" i="1"/>
  <c r="J295" i="1"/>
  <c r="J296" i="1"/>
  <c r="J297" i="1"/>
  <c r="J298" i="1"/>
  <c r="J299" i="1"/>
  <c r="J300" i="1"/>
  <c r="L300" i="1" s="1"/>
  <c r="J301" i="1"/>
  <c r="J302" i="1"/>
  <c r="J303" i="1"/>
  <c r="J304" i="1"/>
  <c r="J305" i="1"/>
  <c r="J306" i="1"/>
  <c r="J307" i="1"/>
  <c r="J308" i="1"/>
  <c r="L308" i="1" s="1"/>
  <c r="J309" i="1"/>
  <c r="L309" i="1" s="1"/>
  <c r="J310" i="1"/>
  <c r="J311" i="1"/>
  <c r="J312" i="1"/>
  <c r="L312" i="1" s="1"/>
  <c r="J313" i="1"/>
  <c r="J314" i="1"/>
  <c r="J315" i="1"/>
  <c r="J316" i="1"/>
  <c r="J317" i="1"/>
  <c r="L317" i="1" s="1"/>
  <c r="J318" i="1"/>
  <c r="J319" i="1"/>
  <c r="J320" i="1"/>
  <c r="J321" i="1"/>
  <c r="J322" i="1"/>
  <c r="J323" i="1"/>
  <c r="J324" i="1"/>
  <c r="J325" i="1"/>
  <c r="J326" i="1"/>
  <c r="J327" i="1"/>
  <c r="J328" i="1"/>
  <c r="J329" i="1"/>
  <c r="J330" i="1"/>
  <c r="J331" i="1"/>
  <c r="J332" i="1"/>
  <c r="L332" i="1" s="1"/>
  <c r="J333" i="1"/>
  <c r="J334" i="1"/>
  <c r="J335" i="1"/>
  <c r="J336" i="1"/>
  <c r="J337" i="1"/>
  <c r="J338" i="1"/>
  <c r="J339" i="1"/>
  <c r="J340" i="1"/>
  <c r="L340" i="1" s="1"/>
  <c r="J341" i="1"/>
  <c r="L341" i="1" s="1"/>
  <c r="J342" i="1"/>
  <c r="J343" i="1"/>
  <c r="J344" i="1"/>
  <c r="L344" i="1" s="1"/>
  <c r="J345" i="1"/>
  <c r="J346" i="1"/>
  <c r="J347" i="1"/>
  <c r="J348" i="1"/>
  <c r="J349" i="1"/>
  <c r="L349" i="1" s="1"/>
  <c r="J350" i="1"/>
  <c r="J351" i="1"/>
  <c r="J352" i="1"/>
  <c r="J353" i="1"/>
  <c r="J354" i="1"/>
  <c r="J355" i="1"/>
  <c r="J356" i="1"/>
  <c r="J357" i="1"/>
  <c r="J358" i="1"/>
  <c r="J359" i="1"/>
  <c r="J360" i="1"/>
  <c r="L360" i="1" s="1"/>
  <c r="J361" i="1"/>
  <c r="J362" i="1"/>
  <c r="J363" i="1"/>
  <c r="J364" i="1"/>
  <c r="J365" i="1"/>
  <c r="J366" i="1"/>
  <c r="J367" i="1"/>
  <c r="J368" i="1"/>
  <c r="J369" i="1"/>
  <c r="J370" i="1"/>
  <c r="J371" i="1"/>
  <c r="J372" i="1"/>
  <c r="L372" i="1" s="1"/>
  <c r="J373" i="1"/>
  <c r="L373" i="1" s="1"/>
  <c r="J374" i="1"/>
  <c r="J375" i="1"/>
  <c r="J376" i="1"/>
  <c r="J377" i="1"/>
  <c r="J378" i="1"/>
  <c r="J379" i="1"/>
  <c r="J380" i="1"/>
  <c r="L380" i="1" s="1"/>
  <c r="J381" i="1"/>
  <c r="L381" i="1" s="1"/>
  <c r="J382" i="1"/>
  <c r="J383" i="1"/>
  <c r="J384" i="1"/>
  <c r="J385" i="1"/>
  <c r="J386" i="1"/>
  <c r="J387" i="1"/>
  <c r="J388" i="1"/>
  <c r="J389" i="1"/>
  <c r="J390" i="1"/>
  <c r="J391" i="1"/>
  <c r="J392" i="1"/>
  <c r="L392" i="1" s="1"/>
  <c r="J393" i="1"/>
  <c r="J394" i="1"/>
  <c r="J395" i="1"/>
  <c r="J396" i="1"/>
  <c r="J397" i="1"/>
  <c r="J398" i="1"/>
  <c r="J399" i="1"/>
  <c r="J400" i="1"/>
  <c r="J401" i="1"/>
  <c r="J402" i="1"/>
  <c r="J403" i="1"/>
  <c r="J404" i="1"/>
  <c r="L404" i="1" s="1"/>
  <c r="J405" i="1"/>
  <c r="L405" i="1" s="1"/>
  <c r="J406" i="1"/>
  <c r="J407" i="1"/>
  <c r="J408" i="1"/>
  <c r="J409" i="1"/>
  <c r="J410" i="1"/>
  <c r="J411" i="1"/>
  <c r="J412" i="1"/>
  <c r="L412" i="1" s="1"/>
  <c r="J413" i="1"/>
  <c r="L413" i="1" s="1"/>
  <c r="J414" i="1"/>
  <c r="J415" i="1"/>
  <c r="J416" i="1"/>
  <c r="J417" i="1"/>
  <c r="J418" i="1"/>
  <c r="J419" i="1"/>
  <c r="J420" i="1"/>
  <c r="J421" i="1"/>
  <c r="L421" i="1" s="1"/>
  <c r="J422" i="1"/>
  <c r="J423" i="1"/>
  <c r="J424" i="1"/>
  <c r="L424" i="1" s="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5" i="1"/>
  <c r="J636" i="1"/>
  <c r="J637" i="1"/>
  <c r="J638" i="1"/>
  <c r="J639" i="1"/>
  <c r="J640" i="1"/>
  <c r="J641" i="1"/>
  <c r="J642" i="1"/>
  <c r="J643" i="1"/>
  <c r="J644" i="1"/>
  <c r="J645" i="1"/>
  <c r="J646" i="1"/>
  <c r="J647" i="1"/>
  <c r="J648" i="1"/>
  <c r="J649" i="1"/>
  <c r="J650" i="1"/>
  <c r="J651" i="1"/>
  <c r="J652" i="1"/>
  <c r="J653" i="1"/>
  <c r="L23" i="1"/>
  <c r="L288" i="1"/>
  <c r="L320" i="1"/>
  <c r="L207" i="1"/>
  <c r="L199" i="1"/>
  <c r="L191" i="1"/>
  <c r="L167" i="1"/>
  <c r="L151" i="1"/>
  <c r="L143" i="1"/>
  <c r="L111" i="1"/>
  <c r="L103" i="1"/>
  <c r="L79" i="1"/>
  <c r="L63" i="1"/>
  <c r="L55" i="1"/>
  <c r="L47" i="1"/>
  <c r="L39" i="1"/>
  <c r="L24" i="1"/>
  <c r="L25" i="1"/>
  <c r="L27" i="1"/>
  <c r="L31" i="1"/>
  <c r="L33" i="1"/>
  <c r="L40" i="1"/>
  <c r="L41" i="1"/>
  <c r="L48" i="1"/>
  <c r="L49" i="1"/>
  <c r="L57" i="1"/>
  <c r="L64" i="1"/>
  <c r="L65" i="1"/>
  <c r="L72" i="1"/>
  <c r="L73" i="1"/>
  <c r="L80" i="1"/>
  <c r="L81" i="1"/>
  <c r="L88" i="1"/>
  <c r="L89" i="1"/>
  <c r="L95" i="1"/>
  <c r="L97" i="1"/>
  <c r="L104" i="1"/>
  <c r="L105" i="1"/>
  <c r="L107" i="1"/>
  <c r="L112" i="1"/>
  <c r="L113" i="1"/>
  <c r="L120" i="1"/>
  <c r="L121" i="1"/>
  <c r="L128" i="1"/>
  <c r="L129" i="1"/>
  <c r="L136" i="1"/>
  <c r="L137" i="1"/>
  <c r="L144" i="1"/>
  <c r="L145" i="1"/>
  <c r="L152" i="1"/>
  <c r="L153" i="1"/>
  <c r="L159" i="1"/>
  <c r="L160" i="1"/>
  <c r="L161" i="1"/>
  <c r="L168" i="1"/>
  <c r="L169" i="1"/>
  <c r="L176" i="1"/>
  <c r="L177" i="1"/>
  <c r="L185" i="1"/>
  <c r="L192" i="1"/>
  <c r="L193" i="1"/>
  <c r="L200" i="1"/>
  <c r="L208" i="1"/>
  <c r="L216" i="1"/>
  <c r="L217" i="1"/>
  <c r="L225" i="1"/>
  <c r="L248" i="1"/>
  <c r="L249" i="1"/>
  <c r="L256" i="1"/>
  <c r="L257" i="1"/>
  <c r="L281" i="1"/>
  <c r="L289" i="1"/>
  <c r="L297" i="1"/>
  <c r="L321" i="1"/>
  <c r="L329" i="1"/>
  <c r="L352" i="1"/>
  <c r="L353" i="1"/>
  <c r="L361" i="1"/>
  <c r="L384" i="1"/>
  <c r="L385" i="1"/>
  <c r="L393" i="1"/>
  <c r="L425" i="1"/>
  <c r="L433" i="1"/>
  <c r="H667" i="1"/>
  <c r="I653" i="1"/>
  <c r="K653" i="1" s="1"/>
  <c r="I652" i="1"/>
  <c r="K652" i="1" s="1"/>
  <c r="I651" i="1"/>
  <c r="K651" i="1" s="1"/>
  <c r="I650" i="1"/>
  <c r="K650" i="1" s="1"/>
  <c r="I649" i="1"/>
  <c r="K649" i="1" s="1"/>
  <c r="I648" i="1"/>
  <c r="K648" i="1" s="1"/>
  <c r="I647" i="1"/>
  <c r="K647" i="1" s="1"/>
  <c r="I646" i="1"/>
  <c r="K646" i="1" s="1"/>
  <c r="I645" i="1"/>
  <c r="K645" i="1" s="1"/>
  <c r="I644" i="1"/>
  <c r="K644" i="1" s="1"/>
  <c r="I643" i="1"/>
  <c r="K643" i="1" s="1"/>
  <c r="I642" i="1"/>
  <c r="K642" i="1" s="1"/>
  <c r="I641" i="1"/>
  <c r="K641" i="1" s="1"/>
  <c r="I640" i="1"/>
  <c r="K640" i="1" s="1"/>
  <c r="I639" i="1"/>
  <c r="K639" i="1" s="1"/>
  <c r="I638" i="1"/>
  <c r="K638" i="1" s="1"/>
  <c r="I637" i="1"/>
  <c r="K637" i="1" s="1"/>
  <c r="I636" i="1"/>
  <c r="K636" i="1" s="1"/>
  <c r="I635" i="1"/>
  <c r="K635" i="1" s="1"/>
  <c r="I634" i="1"/>
  <c r="K634" i="1" s="1"/>
  <c r="I633" i="1"/>
  <c r="K633" i="1" s="1"/>
  <c r="I632" i="1"/>
  <c r="K632" i="1" s="1"/>
  <c r="I631" i="1"/>
  <c r="K631" i="1" s="1"/>
  <c r="I630" i="1"/>
  <c r="K630" i="1" s="1"/>
  <c r="I629" i="1"/>
  <c r="K629" i="1" s="1"/>
  <c r="I628" i="1"/>
  <c r="K628" i="1" s="1"/>
  <c r="I627" i="1"/>
  <c r="K627" i="1" s="1"/>
  <c r="I626" i="1"/>
  <c r="K626" i="1" s="1"/>
  <c r="I625" i="1"/>
  <c r="K625" i="1" s="1"/>
  <c r="I624" i="1"/>
  <c r="K624" i="1" s="1"/>
  <c r="I623" i="1"/>
  <c r="K623" i="1" s="1"/>
  <c r="I622" i="1"/>
  <c r="K622" i="1" s="1"/>
  <c r="I621" i="1"/>
  <c r="K621" i="1" s="1"/>
  <c r="I620" i="1"/>
  <c r="K620" i="1" s="1"/>
  <c r="I619" i="1"/>
  <c r="K619" i="1" s="1"/>
  <c r="I618" i="1"/>
  <c r="K618" i="1" s="1"/>
  <c r="I617" i="1"/>
  <c r="K617" i="1" s="1"/>
  <c r="I616" i="1"/>
  <c r="K616" i="1" s="1"/>
  <c r="I615" i="1"/>
  <c r="K615" i="1" s="1"/>
  <c r="I614" i="1"/>
  <c r="K614" i="1" s="1"/>
  <c r="I613" i="1"/>
  <c r="K613" i="1" s="1"/>
  <c r="I612" i="1"/>
  <c r="K612" i="1" s="1"/>
  <c r="I611" i="1"/>
  <c r="K611" i="1" s="1"/>
  <c r="I610" i="1"/>
  <c r="K610" i="1" s="1"/>
  <c r="I609" i="1"/>
  <c r="K609" i="1" s="1"/>
  <c r="I608" i="1"/>
  <c r="K608" i="1" s="1"/>
  <c r="I607" i="1"/>
  <c r="K607" i="1" s="1"/>
  <c r="I606" i="1"/>
  <c r="K606" i="1" s="1"/>
  <c r="I605" i="1"/>
  <c r="K605" i="1" s="1"/>
  <c r="I604" i="1"/>
  <c r="K604" i="1" s="1"/>
  <c r="I603" i="1"/>
  <c r="K603" i="1" s="1"/>
  <c r="I602" i="1"/>
  <c r="K602" i="1" s="1"/>
  <c r="I601" i="1"/>
  <c r="K601" i="1" s="1"/>
  <c r="I600" i="1"/>
  <c r="K600" i="1" s="1"/>
  <c r="I599" i="1"/>
  <c r="K599" i="1" s="1"/>
  <c r="I598" i="1"/>
  <c r="K598" i="1" s="1"/>
  <c r="I597" i="1"/>
  <c r="K597" i="1" s="1"/>
  <c r="I596" i="1"/>
  <c r="K596" i="1" s="1"/>
  <c r="I595" i="1"/>
  <c r="K595" i="1" s="1"/>
  <c r="I594" i="1"/>
  <c r="K594" i="1" s="1"/>
  <c r="I593" i="1"/>
  <c r="K593" i="1" s="1"/>
  <c r="I592" i="1"/>
  <c r="K592" i="1" s="1"/>
  <c r="I591" i="1"/>
  <c r="K591" i="1" s="1"/>
  <c r="I590" i="1"/>
  <c r="K590" i="1" s="1"/>
  <c r="I589" i="1"/>
  <c r="K589" i="1" s="1"/>
  <c r="I588" i="1"/>
  <c r="K588" i="1" s="1"/>
  <c r="I587" i="1"/>
  <c r="K587" i="1" s="1"/>
  <c r="I586" i="1"/>
  <c r="K586" i="1" s="1"/>
  <c r="I585" i="1"/>
  <c r="K585" i="1" s="1"/>
  <c r="I584" i="1"/>
  <c r="K584" i="1" s="1"/>
  <c r="I583" i="1"/>
  <c r="K583" i="1" s="1"/>
  <c r="I582" i="1"/>
  <c r="K582" i="1" s="1"/>
  <c r="I581" i="1"/>
  <c r="K581" i="1" s="1"/>
  <c r="I580" i="1"/>
  <c r="K580" i="1" s="1"/>
  <c r="I579" i="1"/>
  <c r="K579" i="1" s="1"/>
  <c r="I578" i="1"/>
  <c r="K578" i="1" s="1"/>
  <c r="I577" i="1"/>
  <c r="K577" i="1" s="1"/>
  <c r="I576" i="1"/>
  <c r="K576" i="1" s="1"/>
  <c r="I575" i="1"/>
  <c r="K575" i="1" s="1"/>
  <c r="I574" i="1"/>
  <c r="K574" i="1" s="1"/>
  <c r="I573" i="1"/>
  <c r="K573" i="1" s="1"/>
  <c r="I572" i="1"/>
  <c r="K572" i="1" s="1"/>
  <c r="I571" i="1"/>
  <c r="K571" i="1" s="1"/>
  <c r="I570" i="1"/>
  <c r="K570" i="1" s="1"/>
  <c r="I569" i="1"/>
  <c r="K569" i="1" s="1"/>
  <c r="I568" i="1"/>
  <c r="K568" i="1" s="1"/>
  <c r="I567" i="1"/>
  <c r="K567" i="1" s="1"/>
  <c r="I566" i="1"/>
  <c r="K566" i="1" s="1"/>
  <c r="I565" i="1"/>
  <c r="K565" i="1" s="1"/>
  <c r="I564" i="1"/>
  <c r="K564" i="1" s="1"/>
  <c r="I563" i="1"/>
  <c r="K563" i="1" s="1"/>
  <c r="I562" i="1"/>
  <c r="K562" i="1" s="1"/>
  <c r="I561" i="1"/>
  <c r="K561" i="1" s="1"/>
  <c r="I560" i="1"/>
  <c r="K560" i="1" s="1"/>
  <c r="I559" i="1"/>
  <c r="K559" i="1" s="1"/>
  <c r="I558" i="1"/>
  <c r="K558" i="1" s="1"/>
  <c r="I557" i="1"/>
  <c r="K557" i="1" s="1"/>
  <c r="I556" i="1"/>
  <c r="K556" i="1" s="1"/>
  <c r="I555" i="1"/>
  <c r="K555" i="1" s="1"/>
  <c r="I554" i="1"/>
  <c r="K554" i="1" s="1"/>
  <c r="I553" i="1"/>
  <c r="K553" i="1" s="1"/>
  <c r="I552" i="1"/>
  <c r="K552" i="1" s="1"/>
  <c r="I551" i="1"/>
  <c r="K551" i="1" s="1"/>
  <c r="I550" i="1"/>
  <c r="K550" i="1" s="1"/>
  <c r="I549" i="1"/>
  <c r="K549" i="1" s="1"/>
  <c r="I548" i="1"/>
  <c r="K548" i="1" s="1"/>
  <c r="I547" i="1"/>
  <c r="K547" i="1" s="1"/>
  <c r="I546" i="1"/>
  <c r="K546" i="1" s="1"/>
  <c r="I545" i="1"/>
  <c r="K545" i="1" s="1"/>
  <c r="I544" i="1"/>
  <c r="K544" i="1" s="1"/>
  <c r="I543" i="1"/>
  <c r="K543" i="1" s="1"/>
  <c r="I542" i="1"/>
  <c r="K542" i="1" s="1"/>
  <c r="I541" i="1"/>
  <c r="K541" i="1" s="1"/>
  <c r="I540" i="1"/>
  <c r="K540" i="1" s="1"/>
  <c r="I539" i="1"/>
  <c r="K539" i="1" s="1"/>
  <c r="I538" i="1"/>
  <c r="K538" i="1" s="1"/>
  <c r="I537" i="1"/>
  <c r="K537" i="1" s="1"/>
  <c r="I536" i="1"/>
  <c r="K536" i="1" s="1"/>
  <c r="I535" i="1"/>
  <c r="K535" i="1" s="1"/>
  <c r="I534" i="1"/>
  <c r="K534" i="1" s="1"/>
  <c r="I533" i="1"/>
  <c r="K533" i="1" s="1"/>
  <c r="I532" i="1"/>
  <c r="K532" i="1" s="1"/>
  <c r="I531" i="1"/>
  <c r="K531" i="1" s="1"/>
  <c r="I530" i="1"/>
  <c r="K530" i="1" s="1"/>
  <c r="I529" i="1"/>
  <c r="K529" i="1" s="1"/>
  <c r="I528" i="1"/>
  <c r="K528" i="1" s="1"/>
  <c r="I527" i="1"/>
  <c r="K527" i="1" s="1"/>
  <c r="I526" i="1"/>
  <c r="K526" i="1" s="1"/>
  <c r="I525" i="1"/>
  <c r="K525" i="1" s="1"/>
  <c r="I524" i="1"/>
  <c r="K524" i="1" s="1"/>
  <c r="I523" i="1"/>
  <c r="K523" i="1" s="1"/>
  <c r="I522" i="1"/>
  <c r="K522" i="1" s="1"/>
  <c r="I521" i="1"/>
  <c r="K521" i="1" s="1"/>
  <c r="I520" i="1"/>
  <c r="K520" i="1" s="1"/>
  <c r="I519" i="1"/>
  <c r="K519" i="1" s="1"/>
  <c r="I518" i="1"/>
  <c r="K518" i="1" s="1"/>
  <c r="I517" i="1"/>
  <c r="K517" i="1" s="1"/>
  <c r="I516" i="1"/>
  <c r="K516" i="1" s="1"/>
  <c r="I515" i="1"/>
  <c r="K515" i="1" s="1"/>
  <c r="I514" i="1"/>
  <c r="K514" i="1" s="1"/>
  <c r="I513" i="1"/>
  <c r="K513" i="1" s="1"/>
  <c r="I512" i="1"/>
  <c r="K512" i="1" s="1"/>
  <c r="I511" i="1"/>
  <c r="K511" i="1" s="1"/>
  <c r="I510" i="1"/>
  <c r="K510" i="1" s="1"/>
  <c r="I509" i="1"/>
  <c r="K509" i="1" s="1"/>
  <c r="I508" i="1"/>
  <c r="K508" i="1" s="1"/>
  <c r="I507" i="1"/>
  <c r="K507" i="1" s="1"/>
  <c r="I506" i="1"/>
  <c r="K506" i="1" s="1"/>
  <c r="I505" i="1"/>
  <c r="K505" i="1" s="1"/>
  <c r="I504" i="1"/>
  <c r="K504" i="1" s="1"/>
  <c r="I503" i="1"/>
  <c r="K503" i="1" s="1"/>
  <c r="I502" i="1"/>
  <c r="K502" i="1" s="1"/>
  <c r="I501" i="1"/>
  <c r="K501" i="1" s="1"/>
  <c r="I500" i="1"/>
  <c r="K500" i="1" s="1"/>
  <c r="I499" i="1"/>
  <c r="K499" i="1" s="1"/>
  <c r="I498" i="1"/>
  <c r="K498" i="1" s="1"/>
  <c r="I497" i="1"/>
  <c r="K497" i="1" s="1"/>
  <c r="I496" i="1"/>
  <c r="K496" i="1" s="1"/>
  <c r="I495" i="1"/>
  <c r="K495" i="1" s="1"/>
  <c r="I494" i="1"/>
  <c r="K494" i="1" s="1"/>
  <c r="I493" i="1"/>
  <c r="K493" i="1" s="1"/>
  <c r="I492" i="1"/>
  <c r="K492" i="1" s="1"/>
  <c r="I491" i="1"/>
  <c r="K491" i="1" s="1"/>
  <c r="I490" i="1"/>
  <c r="K490" i="1" s="1"/>
  <c r="I489" i="1"/>
  <c r="K489" i="1" s="1"/>
  <c r="I488" i="1"/>
  <c r="K488" i="1" s="1"/>
  <c r="I487" i="1"/>
  <c r="K487" i="1" s="1"/>
  <c r="I486" i="1"/>
  <c r="K486" i="1" s="1"/>
  <c r="I485" i="1"/>
  <c r="K485" i="1" s="1"/>
  <c r="I484" i="1"/>
  <c r="K484" i="1" s="1"/>
  <c r="I483" i="1"/>
  <c r="K483" i="1" s="1"/>
  <c r="I482" i="1"/>
  <c r="K482" i="1" s="1"/>
  <c r="I481" i="1"/>
  <c r="K481" i="1" s="1"/>
  <c r="I480" i="1"/>
  <c r="K480" i="1" s="1"/>
  <c r="I479" i="1"/>
  <c r="K479" i="1" s="1"/>
  <c r="I478" i="1"/>
  <c r="K478" i="1" s="1"/>
  <c r="I477" i="1"/>
  <c r="K477" i="1" s="1"/>
  <c r="I476" i="1"/>
  <c r="K476" i="1" s="1"/>
  <c r="I475" i="1"/>
  <c r="K475" i="1" s="1"/>
  <c r="I474" i="1"/>
  <c r="K474" i="1" s="1"/>
  <c r="I473" i="1"/>
  <c r="K473" i="1" s="1"/>
  <c r="I472" i="1"/>
  <c r="K472" i="1" s="1"/>
  <c r="I471" i="1"/>
  <c r="K471" i="1" s="1"/>
  <c r="I470" i="1"/>
  <c r="K470" i="1" s="1"/>
  <c r="I469" i="1"/>
  <c r="K469" i="1" s="1"/>
  <c r="I468" i="1"/>
  <c r="K468" i="1" s="1"/>
  <c r="I467" i="1"/>
  <c r="K467" i="1" s="1"/>
  <c r="I466" i="1"/>
  <c r="K466" i="1" s="1"/>
  <c r="I465" i="1"/>
  <c r="K465" i="1" s="1"/>
  <c r="I464" i="1"/>
  <c r="K464" i="1" s="1"/>
  <c r="I463" i="1"/>
  <c r="K463" i="1" s="1"/>
  <c r="I462" i="1"/>
  <c r="K462" i="1" s="1"/>
  <c r="I461" i="1"/>
  <c r="K461" i="1" s="1"/>
  <c r="I460" i="1"/>
  <c r="K460" i="1" s="1"/>
  <c r="I459" i="1"/>
  <c r="K459" i="1" s="1"/>
  <c r="I458" i="1"/>
  <c r="K458" i="1" s="1"/>
  <c r="I457" i="1"/>
  <c r="K457" i="1" s="1"/>
  <c r="I456" i="1"/>
  <c r="K456" i="1" s="1"/>
  <c r="I455" i="1"/>
  <c r="K455" i="1" s="1"/>
  <c r="I454" i="1"/>
  <c r="K454" i="1" s="1"/>
  <c r="I453" i="1"/>
  <c r="K453" i="1" s="1"/>
  <c r="I452" i="1"/>
  <c r="K452" i="1" s="1"/>
  <c r="I451" i="1"/>
  <c r="K451" i="1" s="1"/>
  <c r="I450" i="1"/>
  <c r="K450" i="1" s="1"/>
  <c r="I449" i="1"/>
  <c r="K449" i="1" s="1"/>
  <c r="I448" i="1"/>
  <c r="K448" i="1" s="1"/>
  <c r="I447" i="1"/>
  <c r="K447" i="1" s="1"/>
  <c r="I446" i="1"/>
  <c r="K446" i="1" s="1"/>
  <c r="I445" i="1"/>
  <c r="K445" i="1" s="1"/>
  <c r="I444" i="1"/>
  <c r="K444" i="1" s="1"/>
  <c r="I443" i="1"/>
  <c r="K443" i="1" s="1"/>
  <c r="I442" i="1"/>
  <c r="K442" i="1" s="1"/>
  <c r="I441" i="1"/>
  <c r="K441" i="1" s="1"/>
  <c r="I440" i="1"/>
  <c r="K440" i="1" s="1"/>
  <c r="I439" i="1"/>
  <c r="K439" i="1" s="1"/>
  <c r="I438" i="1"/>
  <c r="K438" i="1" s="1"/>
  <c r="I437" i="1"/>
  <c r="K437" i="1" s="1"/>
  <c r="I436" i="1"/>
  <c r="K436" i="1" s="1"/>
  <c r="I435" i="1"/>
  <c r="K435" i="1" s="1"/>
  <c r="I434" i="1"/>
  <c r="K434" i="1" s="1"/>
  <c r="I433" i="1"/>
  <c r="K433" i="1" s="1"/>
  <c r="I432" i="1"/>
  <c r="K432" i="1" s="1"/>
  <c r="I431" i="1"/>
  <c r="K431" i="1" s="1"/>
  <c r="I430" i="1"/>
  <c r="K430" i="1" s="1"/>
  <c r="I429" i="1"/>
  <c r="K429" i="1" s="1"/>
  <c r="I428" i="1"/>
  <c r="K428" i="1" s="1"/>
  <c r="I427" i="1"/>
  <c r="K427" i="1" s="1"/>
  <c r="I426" i="1"/>
  <c r="K426" i="1" s="1"/>
  <c r="I425" i="1"/>
  <c r="K425" i="1" s="1"/>
  <c r="I424" i="1"/>
  <c r="K424" i="1" s="1"/>
  <c r="I423" i="1"/>
  <c r="K423" i="1" s="1"/>
  <c r="I422" i="1"/>
  <c r="K422" i="1" s="1"/>
  <c r="I421" i="1"/>
  <c r="K421" i="1" s="1"/>
  <c r="I420" i="1"/>
  <c r="K420" i="1" s="1"/>
  <c r="I419" i="1"/>
  <c r="K419" i="1" s="1"/>
  <c r="I418" i="1"/>
  <c r="K418" i="1" s="1"/>
  <c r="I417" i="1"/>
  <c r="K417" i="1" s="1"/>
  <c r="I416" i="1"/>
  <c r="K416" i="1" s="1"/>
  <c r="I415" i="1"/>
  <c r="K415" i="1" s="1"/>
  <c r="I414" i="1"/>
  <c r="K414" i="1" s="1"/>
  <c r="I413" i="1"/>
  <c r="K413" i="1" s="1"/>
  <c r="I412" i="1"/>
  <c r="K412" i="1" s="1"/>
  <c r="I411" i="1"/>
  <c r="K411" i="1" s="1"/>
  <c r="I410" i="1"/>
  <c r="K410" i="1" s="1"/>
  <c r="I409" i="1"/>
  <c r="K409" i="1" s="1"/>
  <c r="I408" i="1"/>
  <c r="K408" i="1" s="1"/>
  <c r="I407" i="1"/>
  <c r="K407" i="1" s="1"/>
  <c r="I406" i="1"/>
  <c r="K406" i="1" s="1"/>
  <c r="I405" i="1"/>
  <c r="K405" i="1" s="1"/>
  <c r="I404" i="1"/>
  <c r="K404" i="1" s="1"/>
  <c r="I403" i="1"/>
  <c r="K403" i="1" s="1"/>
  <c r="I402" i="1"/>
  <c r="K402" i="1" s="1"/>
  <c r="I401" i="1"/>
  <c r="K401" i="1" s="1"/>
  <c r="I400" i="1"/>
  <c r="K400" i="1" s="1"/>
  <c r="I399" i="1"/>
  <c r="K399" i="1" s="1"/>
  <c r="I398" i="1"/>
  <c r="K398" i="1" s="1"/>
  <c r="I397" i="1"/>
  <c r="K397" i="1" s="1"/>
  <c r="I396" i="1"/>
  <c r="K396" i="1" s="1"/>
  <c r="I395" i="1"/>
  <c r="K395" i="1" s="1"/>
  <c r="I394" i="1"/>
  <c r="K394" i="1" s="1"/>
  <c r="I393" i="1"/>
  <c r="K393" i="1" s="1"/>
  <c r="I392" i="1"/>
  <c r="K392" i="1" s="1"/>
  <c r="I391" i="1"/>
  <c r="K391" i="1" s="1"/>
  <c r="I390" i="1"/>
  <c r="K390" i="1" s="1"/>
  <c r="I389" i="1"/>
  <c r="K389" i="1" s="1"/>
  <c r="I388" i="1"/>
  <c r="K388" i="1" s="1"/>
  <c r="I387" i="1"/>
  <c r="K387" i="1" s="1"/>
  <c r="I386" i="1"/>
  <c r="K386" i="1" s="1"/>
  <c r="I385" i="1"/>
  <c r="K385" i="1" s="1"/>
  <c r="I384" i="1"/>
  <c r="K384" i="1" s="1"/>
  <c r="I383" i="1"/>
  <c r="K383" i="1" s="1"/>
  <c r="I382" i="1"/>
  <c r="K382" i="1" s="1"/>
  <c r="I381" i="1"/>
  <c r="K381" i="1" s="1"/>
  <c r="I380" i="1"/>
  <c r="K380" i="1" s="1"/>
  <c r="I379" i="1"/>
  <c r="K379" i="1" s="1"/>
  <c r="I378" i="1"/>
  <c r="K378" i="1" s="1"/>
  <c r="I377" i="1"/>
  <c r="K377" i="1" s="1"/>
  <c r="I376" i="1"/>
  <c r="K376" i="1" s="1"/>
  <c r="I375" i="1"/>
  <c r="K375" i="1" s="1"/>
  <c r="I374" i="1"/>
  <c r="K374" i="1" s="1"/>
  <c r="I373" i="1"/>
  <c r="K373" i="1" s="1"/>
  <c r="I372" i="1"/>
  <c r="K372" i="1" s="1"/>
  <c r="I371" i="1"/>
  <c r="K371" i="1" s="1"/>
  <c r="I370" i="1"/>
  <c r="K370" i="1" s="1"/>
  <c r="I369" i="1"/>
  <c r="K369" i="1" s="1"/>
  <c r="I368" i="1"/>
  <c r="K368" i="1" s="1"/>
  <c r="I367" i="1"/>
  <c r="K367" i="1" s="1"/>
  <c r="I366" i="1"/>
  <c r="K366" i="1" s="1"/>
  <c r="I365" i="1"/>
  <c r="K365" i="1" s="1"/>
  <c r="I364" i="1"/>
  <c r="K364" i="1" s="1"/>
  <c r="I363" i="1"/>
  <c r="K363" i="1" s="1"/>
  <c r="I362" i="1"/>
  <c r="K362" i="1" s="1"/>
  <c r="I361" i="1"/>
  <c r="K361" i="1" s="1"/>
  <c r="I360" i="1"/>
  <c r="K360" i="1" s="1"/>
  <c r="I359" i="1"/>
  <c r="K359" i="1" s="1"/>
  <c r="I358" i="1"/>
  <c r="K358" i="1" s="1"/>
  <c r="I357" i="1"/>
  <c r="K357" i="1" s="1"/>
  <c r="I356" i="1"/>
  <c r="K356" i="1" s="1"/>
  <c r="I355" i="1"/>
  <c r="K355" i="1" s="1"/>
  <c r="I354" i="1"/>
  <c r="K354" i="1" s="1"/>
  <c r="I353" i="1"/>
  <c r="K353" i="1" s="1"/>
  <c r="I352" i="1"/>
  <c r="K352" i="1" s="1"/>
  <c r="I351" i="1"/>
  <c r="K351" i="1" s="1"/>
  <c r="I350" i="1"/>
  <c r="K350" i="1" s="1"/>
  <c r="I349" i="1"/>
  <c r="K349" i="1" s="1"/>
  <c r="I348" i="1"/>
  <c r="K348" i="1" s="1"/>
  <c r="I347" i="1"/>
  <c r="K347" i="1" s="1"/>
  <c r="I346" i="1"/>
  <c r="K346" i="1" s="1"/>
  <c r="I345" i="1"/>
  <c r="K345" i="1" s="1"/>
  <c r="I344" i="1"/>
  <c r="K344" i="1" s="1"/>
  <c r="I343" i="1"/>
  <c r="K343" i="1" s="1"/>
  <c r="I342" i="1"/>
  <c r="K342" i="1" s="1"/>
  <c r="I341" i="1"/>
  <c r="K341" i="1" s="1"/>
  <c r="I340" i="1"/>
  <c r="K340" i="1" s="1"/>
  <c r="I339" i="1"/>
  <c r="K339" i="1" s="1"/>
  <c r="I338" i="1"/>
  <c r="K338" i="1" s="1"/>
  <c r="I337" i="1"/>
  <c r="K337" i="1" s="1"/>
  <c r="I336" i="1"/>
  <c r="K336" i="1" s="1"/>
  <c r="I335" i="1"/>
  <c r="K335" i="1" s="1"/>
  <c r="I334" i="1"/>
  <c r="K334" i="1" s="1"/>
  <c r="I333" i="1"/>
  <c r="K333" i="1" s="1"/>
  <c r="I332" i="1"/>
  <c r="K332" i="1" s="1"/>
  <c r="I331" i="1"/>
  <c r="K331" i="1" s="1"/>
  <c r="I330" i="1"/>
  <c r="K330" i="1" s="1"/>
  <c r="I329" i="1"/>
  <c r="K329" i="1" s="1"/>
  <c r="I328" i="1"/>
  <c r="K328" i="1" s="1"/>
  <c r="I327" i="1"/>
  <c r="K327" i="1" s="1"/>
  <c r="I326" i="1"/>
  <c r="K326" i="1" s="1"/>
  <c r="I325" i="1"/>
  <c r="K325" i="1" s="1"/>
  <c r="I324" i="1"/>
  <c r="K324" i="1" s="1"/>
  <c r="I323" i="1"/>
  <c r="K323" i="1" s="1"/>
  <c r="I322" i="1"/>
  <c r="K322" i="1" s="1"/>
  <c r="I321" i="1"/>
  <c r="K321" i="1" s="1"/>
  <c r="I320" i="1"/>
  <c r="K320" i="1" s="1"/>
  <c r="I319" i="1"/>
  <c r="K319" i="1" s="1"/>
  <c r="I318" i="1"/>
  <c r="K318" i="1" s="1"/>
  <c r="I317" i="1"/>
  <c r="K317" i="1" s="1"/>
  <c r="I316" i="1"/>
  <c r="K316" i="1" s="1"/>
  <c r="I315" i="1"/>
  <c r="K315" i="1" s="1"/>
  <c r="I314" i="1"/>
  <c r="K314" i="1" s="1"/>
  <c r="I313" i="1"/>
  <c r="K313" i="1" s="1"/>
  <c r="I312" i="1"/>
  <c r="K312" i="1" s="1"/>
  <c r="I311" i="1"/>
  <c r="K311" i="1" s="1"/>
  <c r="I310" i="1"/>
  <c r="K310" i="1" s="1"/>
  <c r="I309" i="1"/>
  <c r="K309" i="1" s="1"/>
  <c r="I308" i="1"/>
  <c r="K308" i="1" s="1"/>
  <c r="I307" i="1"/>
  <c r="K307" i="1" s="1"/>
  <c r="I306" i="1"/>
  <c r="K306" i="1" s="1"/>
  <c r="I305" i="1"/>
  <c r="K305" i="1" s="1"/>
  <c r="I304" i="1"/>
  <c r="K304" i="1" s="1"/>
  <c r="I303" i="1"/>
  <c r="K303" i="1" s="1"/>
  <c r="I302" i="1"/>
  <c r="K302" i="1" s="1"/>
  <c r="I301" i="1"/>
  <c r="K301" i="1" s="1"/>
  <c r="I300" i="1"/>
  <c r="K300" i="1" s="1"/>
  <c r="I299" i="1"/>
  <c r="K299" i="1" s="1"/>
  <c r="I298" i="1"/>
  <c r="K298" i="1" s="1"/>
  <c r="I297" i="1"/>
  <c r="K297" i="1" s="1"/>
  <c r="I296" i="1"/>
  <c r="K296" i="1" s="1"/>
  <c r="I295" i="1"/>
  <c r="K295" i="1" s="1"/>
  <c r="I294" i="1"/>
  <c r="K294" i="1" s="1"/>
  <c r="I293" i="1"/>
  <c r="K293" i="1" s="1"/>
  <c r="I292" i="1"/>
  <c r="K292" i="1" s="1"/>
  <c r="I291" i="1"/>
  <c r="K291" i="1" s="1"/>
  <c r="I290" i="1"/>
  <c r="K290" i="1" s="1"/>
  <c r="I289" i="1"/>
  <c r="K289" i="1" s="1"/>
  <c r="I288" i="1"/>
  <c r="K288" i="1" s="1"/>
  <c r="I287" i="1"/>
  <c r="K287" i="1" s="1"/>
  <c r="I286" i="1"/>
  <c r="K286" i="1" s="1"/>
  <c r="I285" i="1"/>
  <c r="K285" i="1" s="1"/>
  <c r="I284" i="1"/>
  <c r="K284" i="1" s="1"/>
  <c r="I283" i="1"/>
  <c r="K283" i="1" s="1"/>
  <c r="I282" i="1"/>
  <c r="K282" i="1" s="1"/>
  <c r="I281" i="1"/>
  <c r="K281" i="1" s="1"/>
  <c r="I280" i="1"/>
  <c r="K280" i="1" s="1"/>
  <c r="I279" i="1"/>
  <c r="K279" i="1" s="1"/>
  <c r="I278" i="1"/>
  <c r="K278" i="1" s="1"/>
  <c r="I277" i="1"/>
  <c r="K277" i="1" s="1"/>
  <c r="I276" i="1"/>
  <c r="K276" i="1" s="1"/>
  <c r="I275" i="1"/>
  <c r="K275" i="1" s="1"/>
  <c r="I274" i="1"/>
  <c r="K274" i="1" s="1"/>
  <c r="I273" i="1"/>
  <c r="K273" i="1" s="1"/>
  <c r="I272" i="1"/>
  <c r="K272" i="1" s="1"/>
  <c r="I271" i="1"/>
  <c r="K271" i="1" s="1"/>
  <c r="I270" i="1"/>
  <c r="K270" i="1" s="1"/>
  <c r="I269" i="1"/>
  <c r="K269" i="1" s="1"/>
  <c r="I268" i="1"/>
  <c r="K268" i="1" s="1"/>
  <c r="I267" i="1"/>
  <c r="K267" i="1" s="1"/>
  <c r="I266" i="1"/>
  <c r="K266" i="1" s="1"/>
  <c r="I265" i="1"/>
  <c r="K265" i="1" s="1"/>
  <c r="I264" i="1"/>
  <c r="K264" i="1" s="1"/>
  <c r="I263" i="1"/>
  <c r="K263" i="1" s="1"/>
  <c r="I262" i="1"/>
  <c r="K262" i="1" s="1"/>
  <c r="I261" i="1"/>
  <c r="K261" i="1" s="1"/>
  <c r="I260" i="1"/>
  <c r="K260" i="1" s="1"/>
  <c r="I259" i="1"/>
  <c r="K259" i="1" s="1"/>
  <c r="I258" i="1"/>
  <c r="K258" i="1" s="1"/>
  <c r="I257" i="1"/>
  <c r="K257" i="1" s="1"/>
  <c r="I256" i="1"/>
  <c r="K256" i="1" s="1"/>
  <c r="I255" i="1"/>
  <c r="K255" i="1" s="1"/>
  <c r="I254" i="1"/>
  <c r="K254" i="1" s="1"/>
  <c r="I253" i="1"/>
  <c r="K253" i="1" s="1"/>
  <c r="I252" i="1"/>
  <c r="K252" i="1" s="1"/>
  <c r="I251" i="1"/>
  <c r="K251" i="1" s="1"/>
  <c r="I250" i="1"/>
  <c r="K250" i="1" s="1"/>
  <c r="I249" i="1"/>
  <c r="K249" i="1" s="1"/>
  <c r="I248" i="1"/>
  <c r="K248" i="1" s="1"/>
  <c r="I247" i="1"/>
  <c r="K247" i="1" s="1"/>
  <c r="I246" i="1"/>
  <c r="K246" i="1" s="1"/>
  <c r="I245" i="1"/>
  <c r="K245" i="1" s="1"/>
  <c r="I244" i="1"/>
  <c r="K244" i="1" s="1"/>
  <c r="I243" i="1"/>
  <c r="K243" i="1" s="1"/>
  <c r="I242" i="1"/>
  <c r="K242" i="1" s="1"/>
  <c r="I241" i="1"/>
  <c r="K241" i="1" s="1"/>
  <c r="I240" i="1"/>
  <c r="K240" i="1" s="1"/>
  <c r="I239" i="1"/>
  <c r="K239" i="1" s="1"/>
  <c r="I238" i="1"/>
  <c r="K238" i="1" s="1"/>
  <c r="I237" i="1"/>
  <c r="K237" i="1" s="1"/>
  <c r="I236" i="1"/>
  <c r="K236" i="1" s="1"/>
  <c r="I235" i="1"/>
  <c r="K235" i="1" s="1"/>
  <c r="I234" i="1"/>
  <c r="K234" i="1" s="1"/>
  <c r="I233" i="1"/>
  <c r="K233" i="1" s="1"/>
  <c r="I232" i="1"/>
  <c r="K232" i="1" s="1"/>
  <c r="I231" i="1"/>
  <c r="K231" i="1" s="1"/>
  <c r="I230" i="1"/>
  <c r="K230" i="1" s="1"/>
  <c r="I229" i="1"/>
  <c r="K229" i="1" s="1"/>
  <c r="I228" i="1"/>
  <c r="K228" i="1" s="1"/>
  <c r="I227" i="1"/>
  <c r="K227" i="1" s="1"/>
  <c r="I226" i="1"/>
  <c r="K226" i="1" s="1"/>
  <c r="I225" i="1"/>
  <c r="K225" i="1" s="1"/>
  <c r="I224" i="1"/>
  <c r="K224" i="1" s="1"/>
  <c r="I223" i="1"/>
  <c r="K223" i="1" s="1"/>
  <c r="I222" i="1"/>
  <c r="K222" i="1" s="1"/>
  <c r="I221" i="1"/>
  <c r="K221" i="1" s="1"/>
  <c r="I220" i="1"/>
  <c r="K220" i="1" s="1"/>
  <c r="I219" i="1"/>
  <c r="K219" i="1" s="1"/>
  <c r="I218" i="1"/>
  <c r="K218" i="1" s="1"/>
  <c r="I217" i="1"/>
  <c r="K217" i="1" s="1"/>
  <c r="I216" i="1"/>
  <c r="K216" i="1" s="1"/>
  <c r="I215" i="1"/>
  <c r="K215" i="1" s="1"/>
  <c r="I214" i="1"/>
  <c r="K214" i="1" s="1"/>
  <c r="I213" i="1"/>
  <c r="K213" i="1" s="1"/>
  <c r="I212" i="1"/>
  <c r="K212" i="1" s="1"/>
  <c r="I211" i="1"/>
  <c r="K211" i="1" s="1"/>
  <c r="I210" i="1"/>
  <c r="K210" i="1" s="1"/>
  <c r="I209" i="1"/>
  <c r="K209" i="1" s="1"/>
  <c r="I208" i="1"/>
  <c r="K208" i="1" s="1"/>
  <c r="I207" i="1"/>
  <c r="K207" i="1" s="1"/>
  <c r="I206" i="1"/>
  <c r="K206" i="1" s="1"/>
  <c r="I205" i="1"/>
  <c r="K205" i="1" s="1"/>
  <c r="I204" i="1"/>
  <c r="K204" i="1" s="1"/>
  <c r="I203" i="1"/>
  <c r="K203" i="1" s="1"/>
  <c r="I202" i="1"/>
  <c r="K202" i="1" s="1"/>
  <c r="I201" i="1"/>
  <c r="K201" i="1" s="1"/>
  <c r="I200" i="1"/>
  <c r="K200" i="1" s="1"/>
  <c r="I199" i="1"/>
  <c r="K199" i="1" s="1"/>
  <c r="I198" i="1"/>
  <c r="K198" i="1" s="1"/>
  <c r="I197" i="1"/>
  <c r="K197" i="1" s="1"/>
  <c r="I196" i="1"/>
  <c r="K196" i="1" s="1"/>
  <c r="I195" i="1"/>
  <c r="K195" i="1" s="1"/>
  <c r="I194" i="1"/>
  <c r="K194" i="1" s="1"/>
  <c r="I193" i="1"/>
  <c r="K193" i="1" s="1"/>
  <c r="I192" i="1"/>
  <c r="K192" i="1" s="1"/>
  <c r="I191" i="1"/>
  <c r="K191" i="1" s="1"/>
  <c r="I190" i="1"/>
  <c r="K190" i="1" s="1"/>
  <c r="I189" i="1"/>
  <c r="K189" i="1" s="1"/>
  <c r="I188" i="1"/>
  <c r="K188" i="1" s="1"/>
  <c r="I187" i="1"/>
  <c r="K187" i="1" s="1"/>
  <c r="I186" i="1"/>
  <c r="K186" i="1" s="1"/>
  <c r="I185" i="1"/>
  <c r="K185" i="1" s="1"/>
  <c r="I184" i="1"/>
  <c r="K184" i="1" s="1"/>
  <c r="I183" i="1"/>
  <c r="K183" i="1" s="1"/>
  <c r="I182" i="1"/>
  <c r="K182" i="1" s="1"/>
  <c r="I181" i="1"/>
  <c r="K181" i="1" s="1"/>
  <c r="I180" i="1"/>
  <c r="K180" i="1" s="1"/>
  <c r="I179" i="1"/>
  <c r="K179" i="1" s="1"/>
  <c r="I178" i="1"/>
  <c r="K178" i="1" s="1"/>
  <c r="I177" i="1"/>
  <c r="K177" i="1" s="1"/>
  <c r="I176" i="1"/>
  <c r="K176" i="1" s="1"/>
  <c r="I175" i="1"/>
  <c r="K175" i="1" s="1"/>
  <c r="I174" i="1"/>
  <c r="K174" i="1" s="1"/>
  <c r="I173" i="1"/>
  <c r="K173" i="1" s="1"/>
  <c r="I172" i="1"/>
  <c r="K172" i="1" s="1"/>
  <c r="I171" i="1"/>
  <c r="K171" i="1" s="1"/>
  <c r="I170" i="1"/>
  <c r="K170" i="1" s="1"/>
  <c r="I169" i="1"/>
  <c r="K169" i="1" s="1"/>
  <c r="I168" i="1"/>
  <c r="K168" i="1" s="1"/>
  <c r="I167" i="1"/>
  <c r="K167" i="1" s="1"/>
  <c r="I166" i="1"/>
  <c r="K166" i="1" s="1"/>
  <c r="I165" i="1"/>
  <c r="K165" i="1" s="1"/>
  <c r="I164" i="1"/>
  <c r="K164" i="1" s="1"/>
  <c r="I163" i="1"/>
  <c r="K163" i="1" s="1"/>
  <c r="I162" i="1"/>
  <c r="K162" i="1" s="1"/>
  <c r="I161" i="1"/>
  <c r="K161" i="1" s="1"/>
  <c r="I160" i="1"/>
  <c r="K160" i="1" s="1"/>
  <c r="I159" i="1"/>
  <c r="K159" i="1" s="1"/>
  <c r="I158" i="1"/>
  <c r="K158" i="1" s="1"/>
  <c r="I157" i="1"/>
  <c r="K157" i="1" s="1"/>
  <c r="I156" i="1"/>
  <c r="K156" i="1" s="1"/>
  <c r="I155" i="1"/>
  <c r="K155" i="1" s="1"/>
  <c r="I154" i="1"/>
  <c r="K154" i="1" s="1"/>
  <c r="I153" i="1"/>
  <c r="K153" i="1" s="1"/>
  <c r="I152" i="1"/>
  <c r="K152" i="1" s="1"/>
  <c r="I151" i="1"/>
  <c r="K151" i="1" s="1"/>
  <c r="I150" i="1"/>
  <c r="K150" i="1" s="1"/>
  <c r="I149" i="1"/>
  <c r="K149" i="1" s="1"/>
  <c r="I148" i="1"/>
  <c r="K148" i="1" s="1"/>
  <c r="I147" i="1"/>
  <c r="K147" i="1" s="1"/>
  <c r="I146" i="1"/>
  <c r="K146" i="1" s="1"/>
  <c r="I145" i="1"/>
  <c r="K145" i="1" s="1"/>
  <c r="I144" i="1"/>
  <c r="K144" i="1" s="1"/>
  <c r="I143" i="1"/>
  <c r="K143" i="1" s="1"/>
  <c r="I142" i="1"/>
  <c r="K142" i="1" s="1"/>
  <c r="I141" i="1"/>
  <c r="K141" i="1" s="1"/>
  <c r="I140" i="1"/>
  <c r="K140" i="1" s="1"/>
  <c r="I139" i="1"/>
  <c r="K139" i="1" s="1"/>
  <c r="I138" i="1"/>
  <c r="K138" i="1" s="1"/>
  <c r="I137" i="1"/>
  <c r="K137" i="1" s="1"/>
  <c r="I136" i="1"/>
  <c r="K136" i="1" s="1"/>
  <c r="I135" i="1"/>
  <c r="K135" i="1" s="1"/>
  <c r="I134" i="1"/>
  <c r="K134" i="1" s="1"/>
  <c r="I133" i="1"/>
  <c r="K133" i="1" s="1"/>
  <c r="I132" i="1"/>
  <c r="K132" i="1" s="1"/>
  <c r="I131" i="1"/>
  <c r="K131" i="1" s="1"/>
  <c r="I130" i="1"/>
  <c r="K130" i="1" s="1"/>
  <c r="I129" i="1"/>
  <c r="K129" i="1" s="1"/>
  <c r="I128" i="1"/>
  <c r="K128" i="1" s="1"/>
  <c r="I127" i="1"/>
  <c r="K127" i="1" s="1"/>
  <c r="I126" i="1"/>
  <c r="K126" i="1" s="1"/>
  <c r="I125" i="1"/>
  <c r="K125" i="1" s="1"/>
  <c r="I124" i="1"/>
  <c r="K124" i="1" s="1"/>
  <c r="I123" i="1"/>
  <c r="K123" i="1" s="1"/>
  <c r="I122" i="1"/>
  <c r="K122" i="1" s="1"/>
  <c r="I121" i="1"/>
  <c r="K121" i="1" s="1"/>
  <c r="I120" i="1"/>
  <c r="K120" i="1" s="1"/>
  <c r="I119" i="1"/>
  <c r="K119" i="1" s="1"/>
  <c r="I118" i="1"/>
  <c r="K118" i="1" s="1"/>
  <c r="I117" i="1"/>
  <c r="K117" i="1" s="1"/>
  <c r="I116" i="1"/>
  <c r="K116" i="1" s="1"/>
  <c r="I115" i="1"/>
  <c r="K115" i="1" s="1"/>
  <c r="I114" i="1"/>
  <c r="K114" i="1" s="1"/>
  <c r="I113" i="1"/>
  <c r="K113" i="1" s="1"/>
  <c r="I112" i="1"/>
  <c r="K112" i="1" s="1"/>
  <c r="I111" i="1"/>
  <c r="K111" i="1" s="1"/>
  <c r="I110" i="1"/>
  <c r="K110" i="1" s="1"/>
  <c r="I109" i="1"/>
  <c r="K109" i="1" s="1"/>
  <c r="I108" i="1"/>
  <c r="K108" i="1" s="1"/>
  <c r="I107" i="1"/>
  <c r="K107" i="1" s="1"/>
  <c r="I106" i="1"/>
  <c r="K106" i="1" s="1"/>
  <c r="I105" i="1"/>
  <c r="K105" i="1" s="1"/>
  <c r="I104" i="1"/>
  <c r="K104" i="1" s="1"/>
  <c r="I103" i="1"/>
  <c r="K103" i="1" s="1"/>
  <c r="I102" i="1"/>
  <c r="K102" i="1" s="1"/>
  <c r="I101" i="1"/>
  <c r="K101" i="1" s="1"/>
  <c r="I100" i="1"/>
  <c r="K100" i="1" s="1"/>
  <c r="I99" i="1"/>
  <c r="K99" i="1" s="1"/>
  <c r="I98" i="1"/>
  <c r="K98" i="1" s="1"/>
  <c r="I97" i="1"/>
  <c r="K97" i="1" s="1"/>
  <c r="I96" i="1"/>
  <c r="K96" i="1" s="1"/>
  <c r="I95" i="1"/>
  <c r="K95" i="1" s="1"/>
  <c r="I94" i="1"/>
  <c r="K94" i="1" s="1"/>
  <c r="I93" i="1"/>
  <c r="K93" i="1" s="1"/>
  <c r="I92" i="1"/>
  <c r="K92" i="1" s="1"/>
  <c r="I91" i="1"/>
  <c r="K91" i="1" s="1"/>
  <c r="I90" i="1"/>
  <c r="K90" i="1" s="1"/>
  <c r="I89" i="1"/>
  <c r="K89" i="1" s="1"/>
  <c r="I88" i="1"/>
  <c r="K88" i="1" s="1"/>
  <c r="I87" i="1"/>
  <c r="K87" i="1" s="1"/>
  <c r="I86" i="1"/>
  <c r="K86" i="1" s="1"/>
  <c r="I85" i="1"/>
  <c r="K85" i="1" s="1"/>
  <c r="I84" i="1"/>
  <c r="K84" i="1" s="1"/>
  <c r="I83" i="1"/>
  <c r="K83" i="1" s="1"/>
  <c r="I82" i="1"/>
  <c r="K82" i="1" s="1"/>
  <c r="I81" i="1"/>
  <c r="K81" i="1" s="1"/>
  <c r="I80" i="1"/>
  <c r="K80" i="1" s="1"/>
  <c r="I79" i="1"/>
  <c r="K79" i="1" s="1"/>
  <c r="I78" i="1"/>
  <c r="K78" i="1" s="1"/>
  <c r="I77" i="1"/>
  <c r="K77" i="1" s="1"/>
  <c r="I76" i="1"/>
  <c r="K76" i="1" s="1"/>
  <c r="I75" i="1"/>
  <c r="K75" i="1" s="1"/>
  <c r="I74" i="1"/>
  <c r="K74" i="1" s="1"/>
  <c r="I73" i="1"/>
  <c r="K73" i="1" s="1"/>
  <c r="I72" i="1"/>
  <c r="K72" i="1" s="1"/>
  <c r="I71" i="1"/>
  <c r="K71" i="1" s="1"/>
  <c r="I70" i="1"/>
  <c r="K70" i="1" s="1"/>
  <c r="I69" i="1"/>
  <c r="K69" i="1" s="1"/>
  <c r="I68" i="1"/>
  <c r="K68" i="1" s="1"/>
  <c r="I67" i="1"/>
  <c r="K67" i="1" s="1"/>
  <c r="I66" i="1"/>
  <c r="K66" i="1" s="1"/>
  <c r="I65" i="1"/>
  <c r="K65" i="1" s="1"/>
  <c r="I64" i="1"/>
  <c r="K64" i="1" s="1"/>
  <c r="I63" i="1"/>
  <c r="K63" i="1" s="1"/>
  <c r="I62" i="1"/>
  <c r="K62" i="1" s="1"/>
  <c r="I61" i="1"/>
  <c r="K61" i="1" s="1"/>
  <c r="I60" i="1"/>
  <c r="K60" i="1" s="1"/>
  <c r="I59" i="1"/>
  <c r="K59" i="1" s="1"/>
  <c r="I58" i="1"/>
  <c r="K58" i="1" s="1"/>
  <c r="I57" i="1"/>
  <c r="K57" i="1" s="1"/>
  <c r="I56" i="1"/>
  <c r="K56" i="1" s="1"/>
  <c r="I55" i="1"/>
  <c r="K55" i="1" s="1"/>
  <c r="I54" i="1"/>
  <c r="K54" i="1" s="1"/>
  <c r="I53" i="1"/>
  <c r="K53" i="1" s="1"/>
  <c r="I52" i="1"/>
  <c r="K52" i="1" s="1"/>
  <c r="I51" i="1"/>
  <c r="K51" i="1" s="1"/>
  <c r="I50" i="1"/>
  <c r="K50" i="1" s="1"/>
  <c r="I49" i="1"/>
  <c r="K49" i="1" s="1"/>
  <c r="I48" i="1"/>
  <c r="K48" i="1" s="1"/>
  <c r="I47" i="1"/>
  <c r="K47" i="1" s="1"/>
  <c r="I46" i="1"/>
  <c r="K46" i="1" s="1"/>
  <c r="I45" i="1"/>
  <c r="K45" i="1" s="1"/>
  <c r="I44" i="1"/>
  <c r="K44" i="1" s="1"/>
  <c r="I43" i="1"/>
  <c r="K43" i="1" s="1"/>
  <c r="I42" i="1"/>
  <c r="K42" i="1" s="1"/>
  <c r="I41" i="1"/>
  <c r="K41" i="1" s="1"/>
  <c r="I40" i="1"/>
  <c r="K40" i="1" s="1"/>
  <c r="I39" i="1"/>
  <c r="K39" i="1" s="1"/>
  <c r="I38" i="1"/>
  <c r="K38" i="1" s="1"/>
  <c r="I37" i="1"/>
  <c r="K37" i="1" s="1"/>
  <c r="I36" i="1"/>
  <c r="K36" i="1" s="1"/>
  <c r="I35" i="1"/>
  <c r="K35" i="1" s="1"/>
  <c r="I34" i="1"/>
  <c r="K34" i="1" s="1"/>
  <c r="I33" i="1"/>
  <c r="K33" i="1" s="1"/>
  <c r="I32" i="1"/>
  <c r="K32" i="1" s="1"/>
  <c r="I31" i="1"/>
  <c r="K31" i="1" s="1"/>
  <c r="I30" i="1"/>
  <c r="K30" i="1" s="1"/>
  <c r="I29" i="1"/>
  <c r="K29" i="1" s="1"/>
  <c r="I28" i="1"/>
  <c r="K28" i="1" s="1"/>
  <c r="I27" i="1"/>
  <c r="K27" i="1" s="1"/>
  <c r="I26" i="1"/>
  <c r="K26" i="1" s="1"/>
  <c r="I25" i="1"/>
  <c r="K25" i="1" s="1"/>
  <c r="I24" i="1"/>
  <c r="K24" i="1" s="1"/>
  <c r="I23" i="1"/>
  <c r="K23" i="1" s="1"/>
  <c r="I22" i="1"/>
  <c r="K22" i="1" s="1"/>
  <c r="M22" i="1" s="1"/>
  <c r="K667" i="1" l="1"/>
  <c r="J667" i="1"/>
  <c r="L667" i="1" s="1"/>
  <c r="L26" i="1"/>
  <c r="L437" i="1"/>
  <c r="L428" i="1"/>
  <c r="L420" i="1"/>
  <c r="L429" i="1"/>
  <c r="L401" i="1"/>
  <c r="L389" i="1"/>
  <c r="L369" i="1"/>
  <c r="L357" i="1"/>
  <c r="L348" i="1"/>
  <c r="L328" i="1"/>
  <c r="L316" i="1"/>
  <c r="L296" i="1"/>
  <c r="L285" i="1"/>
  <c r="L265" i="1"/>
  <c r="L253" i="1"/>
  <c r="L233" i="1"/>
  <c r="L223" i="1"/>
  <c r="L119" i="1"/>
  <c r="L215" i="1"/>
  <c r="L409" i="1"/>
  <c r="L400" i="1"/>
  <c r="L388" i="1"/>
  <c r="L368" i="1"/>
  <c r="L356" i="1"/>
  <c r="L337" i="1"/>
  <c r="L325" i="1"/>
  <c r="L305" i="1"/>
  <c r="L293" i="1"/>
  <c r="L284" i="1"/>
  <c r="L264" i="1"/>
  <c r="L252" i="1"/>
  <c r="L232" i="1"/>
  <c r="L221" i="1"/>
  <c r="L211" i="1"/>
  <c r="L201" i="1"/>
  <c r="L189" i="1"/>
  <c r="L179" i="1"/>
  <c r="L127" i="1"/>
  <c r="L175" i="1"/>
  <c r="L417" i="1"/>
  <c r="L408" i="1"/>
  <c r="L397" i="1"/>
  <c r="L377" i="1"/>
  <c r="L365" i="1"/>
  <c r="L336" i="1"/>
  <c r="L324" i="1"/>
  <c r="L304" i="1"/>
  <c r="L292" i="1"/>
  <c r="L273" i="1"/>
  <c r="L261" i="1"/>
  <c r="L241" i="1"/>
  <c r="L229" i="1"/>
  <c r="L220" i="1"/>
  <c r="L87" i="1"/>
  <c r="L416" i="1"/>
  <c r="L396" i="1"/>
  <c r="L376" i="1"/>
  <c r="L364" i="1"/>
  <c r="L345" i="1"/>
  <c r="L333" i="1"/>
  <c r="L313" i="1"/>
  <c r="L301" i="1"/>
  <c r="L272" i="1"/>
  <c r="L260" i="1"/>
  <c r="L240" i="1"/>
  <c r="L228" i="1"/>
  <c r="L219" i="1"/>
  <c r="L209" i="1"/>
  <c r="L197" i="1"/>
  <c r="L187" i="1"/>
  <c r="L135" i="1"/>
  <c r="L183" i="1"/>
  <c r="L231" i="1"/>
  <c r="L22" i="1"/>
  <c r="I667" i="1"/>
  <c r="L30" i="1" l="1"/>
  <c r="L432" i="1"/>
  <c r="L235" i="1"/>
  <c r="L441" i="1"/>
  <c r="L34" i="1" l="1"/>
  <c r="L445" i="1"/>
  <c r="L239" i="1"/>
  <c r="L436" i="1"/>
  <c r="L38" i="1" l="1"/>
  <c r="L243" i="1"/>
  <c r="L440" i="1"/>
  <c r="L449" i="1"/>
  <c r="L42" i="1" l="1"/>
  <c r="L453" i="1"/>
  <c r="L444" i="1"/>
  <c r="L247" i="1"/>
  <c r="L46" i="1" l="1"/>
  <c r="L448" i="1"/>
  <c r="L251" i="1"/>
  <c r="L457" i="1"/>
  <c r="L50" i="1" l="1"/>
  <c r="L461" i="1"/>
  <c r="L255" i="1"/>
  <c r="L452" i="1"/>
  <c r="L54" i="1" l="1"/>
  <c r="L259" i="1"/>
  <c r="L456" i="1"/>
  <c r="L465" i="1"/>
  <c r="L58" i="1" l="1"/>
  <c r="L460" i="1"/>
  <c r="L469" i="1"/>
  <c r="L263" i="1"/>
  <c r="L62" i="1" l="1"/>
  <c r="L267" i="1"/>
  <c r="L473" i="1"/>
  <c r="L464" i="1"/>
  <c r="L66" i="1" l="1"/>
  <c r="L468" i="1"/>
  <c r="L477" i="1"/>
  <c r="L271" i="1"/>
  <c r="L70" i="1" l="1"/>
  <c r="L275" i="1"/>
  <c r="L481" i="1"/>
  <c r="L472" i="1"/>
  <c r="L74" i="1" l="1"/>
  <c r="L476" i="1"/>
  <c r="L485" i="1"/>
  <c r="L279" i="1"/>
  <c r="L78" i="1" l="1"/>
  <c r="L283" i="1"/>
  <c r="L489" i="1"/>
  <c r="L480" i="1"/>
  <c r="L82" i="1" l="1"/>
  <c r="L493" i="1"/>
  <c r="L484" i="1"/>
  <c r="L287" i="1"/>
  <c r="L86" i="1" l="1"/>
  <c r="L488" i="1"/>
  <c r="L291" i="1"/>
  <c r="L497" i="1"/>
  <c r="L90" i="1" l="1"/>
  <c r="L501" i="1"/>
  <c r="L295" i="1"/>
  <c r="L492" i="1"/>
  <c r="L94" i="1" l="1"/>
  <c r="L496" i="1"/>
  <c r="L299" i="1"/>
  <c r="L505" i="1"/>
  <c r="L98" i="1" l="1"/>
  <c r="L509" i="1"/>
  <c r="L303" i="1"/>
  <c r="L500" i="1"/>
  <c r="L102" i="1" l="1"/>
  <c r="L504" i="1"/>
  <c r="L307" i="1"/>
  <c r="L513" i="1"/>
  <c r="L106" i="1" l="1"/>
  <c r="L517" i="1"/>
  <c r="L311" i="1"/>
  <c r="L508" i="1"/>
  <c r="L110" i="1" l="1"/>
  <c r="L512" i="1"/>
  <c r="L315" i="1"/>
  <c r="L521" i="1"/>
  <c r="L114" i="1" l="1"/>
  <c r="L525" i="1"/>
  <c r="L319" i="1"/>
  <c r="L516" i="1"/>
  <c r="L118" i="1" l="1"/>
  <c r="L520" i="1"/>
  <c r="L323" i="1"/>
  <c r="L529" i="1"/>
  <c r="L122" i="1" l="1"/>
  <c r="L533" i="1"/>
  <c r="L327" i="1"/>
  <c r="L524" i="1"/>
  <c r="L126" i="1" l="1"/>
  <c r="L331" i="1"/>
  <c r="L528" i="1"/>
  <c r="L537" i="1"/>
  <c r="L130" i="1" l="1"/>
  <c r="L541" i="1"/>
  <c r="L532" i="1"/>
  <c r="L335" i="1"/>
  <c r="L134" i="1" l="1"/>
  <c r="L536" i="1"/>
  <c r="L339" i="1"/>
  <c r="L545" i="1"/>
  <c r="L138" i="1" l="1"/>
  <c r="L343" i="1"/>
  <c r="L549" i="1"/>
  <c r="L540" i="1"/>
  <c r="L142" i="1" l="1"/>
  <c r="L544" i="1"/>
  <c r="L553" i="1"/>
  <c r="L347" i="1"/>
  <c r="L146" i="1" l="1"/>
  <c r="L351" i="1"/>
  <c r="L557" i="1"/>
  <c r="L548" i="1"/>
  <c r="L150" i="1" l="1"/>
  <c r="L561" i="1"/>
  <c r="L552" i="1"/>
  <c r="L355" i="1"/>
  <c r="L154" i="1" l="1"/>
  <c r="L359" i="1"/>
  <c r="L556" i="1"/>
  <c r="L565" i="1"/>
  <c r="L158" i="1" l="1"/>
  <c r="L560" i="1"/>
  <c r="L569" i="1"/>
  <c r="L363" i="1"/>
  <c r="L162" i="1" l="1"/>
  <c r="L573" i="1"/>
  <c r="L367" i="1"/>
  <c r="L564" i="1"/>
  <c r="L166" i="1" l="1"/>
  <c r="L371" i="1"/>
  <c r="L568" i="1"/>
  <c r="L577" i="1"/>
  <c r="L170" i="1" l="1"/>
  <c r="L572" i="1"/>
  <c r="L581" i="1"/>
  <c r="L375" i="1"/>
  <c r="L174" i="1" l="1"/>
  <c r="L585" i="1"/>
  <c r="L379" i="1"/>
  <c r="L576" i="1"/>
  <c r="L178" i="1" l="1"/>
  <c r="L580" i="1"/>
  <c r="L383" i="1"/>
  <c r="L589" i="1"/>
  <c r="L182" i="1" l="1"/>
  <c r="L593" i="1"/>
  <c r="L387" i="1"/>
  <c r="L584" i="1"/>
  <c r="L186" i="1" l="1"/>
  <c r="L391" i="1"/>
  <c r="L588" i="1"/>
  <c r="L597" i="1"/>
  <c r="L190" i="1" l="1"/>
  <c r="L601" i="1"/>
  <c r="L395" i="1"/>
  <c r="L592" i="1"/>
  <c r="L194" i="1" l="1"/>
  <c r="L596" i="1"/>
  <c r="L399" i="1"/>
  <c r="L605" i="1"/>
  <c r="L198" i="1" l="1"/>
  <c r="L609" i="1"/>
  <c r="L403" i="1"/>
  <c r="L600" i="1"/>
  <c r="L202" i="1" l="1"/>
  <c r="L604" i="1"/>
  <c r="L407" i="1"/>
  <c r="L613" i="1"/>
  <c r="L206" i="1" l="1"/>
  <c r="L411" i="1"/>
  <c r="L617" i="1"/>
  <c r="L608" i="1"/>
  <c r="L210" i="1" l="1"/>
  <c r="L621" i="1"/>
  <c r="L612" i="1"/>
  <c r="L415" i="1"/>
  <c r="L214" i="1" l="1"/>
  <c r="L419" i="1"/>
  <c r="L616" i="1"/>
  <c r="L625" i="1"/>
  <c r="L218" i="1" l="1"/>
  <c r="L620" i="1"/>
  <c r="L629" i="1"/>
  <c r="L423" i="1"/>
  <c r="L222" i="1" l="1"/>
  <c r="L427" i="1"/>
  <c r="L633" i="1"/>
  <c r="L624" i="1"/>
  <c r="L226" i="1" l="1"/>
  <c r="L637" i="1"/>
  <c r="L628" i="1"/>
  <c r="L431" i="1"/>
  <c r="L230" i="1" l="1"/>
  <c r="L632" i="1"/>
  <c r="L435" i="1"/>
  <c r="L641" i="1"/>
  <c r="L234" i="1" l="1"/>
  <c r="L439" i="1"/>
  <c r="L645" i="1"/>
  <c r="L636" i="1"/>
  <c r="L238" i="1" l="1"/>
  <c r="L653" i="1"/>
  <c r="L649" i="1"/>
  <c r="L640" i="1"/>
  <c r="L443" i="1"/>
  <c r="L242" i="1" l="1"/>
  <c r="L447" i="1"/>
  <c r="L644" i="1"/>
  <c r="L246" i="1" l="1"/>
  <c r="L652" i="1"/>
  <c r="L648" i="1"/>
  <c r="L451" i="1"/>
  <c r="L250" i="1" l="1"/>
  <c r="L455" i="1"/>
  <c r="L254" i="1" l="1"/>
  <c r="L459" i="1"/>
  <c r="L258" i="1" l="1"/>
  <c r="L463" i="1"/>
  <c r="L262" i="1" l="1"/>
  <c r="L467" i="1"/>
  <c r="L266" i="1" l="1"/>
  <c r="L471" i="1"/>
  <c r="L270" i="1" l="1"/>
  <c r="L475" i="1"/>
  <c r="L274" i="1" l="1"/>
  <c r="L479" i="1"/>
  <c r="L278" i="1" l="1"/>
  <c r="L483" i="1"/>
  <c r="L282" i="1" l="1"/>
  <c r="L487" i="1"/>
  <c r="L286" i="1" l="1"/>
  <c r="L491" i="1"/>
  <c r="L290" i="1" l="1"/>
  <c r="L495" i="1"/>
  <c r="L294" i="1" l="1"/>
  <c r="L499" i="1"/>
  <c r="L298" i="1" l="1"/>
  <c r="L503" i="1"/>
  <c r="L302" i="1" l="1"/>
  <c r="L507" i="1"/>
  <c r="L306" i="1" l="1"/>
  <c r="L511" i="1"/>
  <c r="L310" i="1" l="1"/>
  <c r="L515" i="1"/>
  <c r="L314" i="1" l="1"/>
  <c r="L519" i="1"/>
  <c r="L318" i="1" l="1"/>
  <c r="L523" i="1"/>
  <c r="L322" i="1" l="1"/>
  <c r="L527" i="1"/>
  <c r="L326" i="1" l="1"/>
  <c r="L531" i="1"/>
  <c r="L330" i="1" l="1"/>
  <c r="L535" i="1"/>
  <c r="L334" i="1" l="1"/>
  <c r="L539" i="1"/>
  <c r="L338" i="1" l="1"/>
  <c r="L543" i="1"/>
  <c r="L342" i="1" l="1"/>
  <c r="L547" i="1"/>
  <c r="L346" i="1" l="1"/>
  <c r="L551" i="1"/>
  <c r="L350" i="1" l="1"/>
  <c r="L555" i="1"/>
  <c r="L354" i="1" l="1"/>
  <c r="L559" i="1"/>
  <c r="L358" i="1" l="1"/>
  <c r="L563" i="1"/>
  <c r="L362" i="1" l="1"/>
  <c r="L567" i="1"/>
  <c r="L366" i="1" l="1"/>
  <c r="L571" i="1"/>
  <c r="L370" i="1" l="1"/>
  <c r="L575" i="1"/>
  <c r="L374" i="1" l="1"/>
  <c r="L579" i="1"/>
  <c r="L378" i="1" l="1"/>
  <c r="L583" i="1"/>
  <c r="L382" i="1" l="1"/>
  <c r="L587" i="1"/>
  <c r="L386" i="1" l="1"/>
  <c r="L591" i="1"/>
  <c r="L390" i="1" l="1"/>
  <c r="L595" i="1"/>
  <c r="L394" i="1" l="1"/>
  <c r="L599" i="1"/>
  <c r="L398" i="1" l="1"/>
  <c r="L603" i="1"/>
  <c r="L402" i="1" l="1"/>
  <c r="L607" i="1"/>
  <c r="L406" i="1" l="1"/>
  <c r="L611" i="1"/>
  <c r="L410" i="1" l="1"/>
  <c r="L615" i="1"/>
  <c r="L414" i="1" l="1"/>
  <c r="L619" i="1"/>
  <c r="L418" i="1" l="1"/>
  <c r="L623" i="1"/>
  <c r="L422" i="1" l="1"/>
  <c r="L627" i="1"/>
  <c r="L426" i="1" l="1"/>
  <c r="L631" i="1"/>
  <c r="L430" i="1" l="1"/>
  <c r="L635" i="1"/>
  <c r="L434" i="1" l="1"/>
  <c r="L639" i="1"/>
  <c r="L438" i="1" l="1"/>
  <c r="L643" i="1"/>
  <c r="L442" i="1" l="1"/>
  <c r="L647" i="1"/>
  <c r="L651" i="1"/>
  <c r="L446" i="1" l="1"/>
  <c r="L450" i="1" l="1"/>
  <c r="L454" i="1" l="1"/>
  <c r="L458" i="1" l="1"/>
  <c r="L462" i="1" l="1"/>
  <c r="L466" i="1" l="1"/>
  <c r="L470" i="1" l="1"/>
  <c r="L474" i="1" l="1"/>
  <c r="L478" i="1" l="1"/>
  <c r="L482" i="1" l="1"/>
  <c r="L486" i="1" l="1"/>
  <c r="L490" i="1" l="1"/>
  <c r="L494" i="1" l="1"/>
  <c r="L498" i="1" l="1"/>
  <c r="L502" i="1" l="1"/>
  <c r="L506" i="1" l="1"/>
  <c r="L510" i="1" l="1"/>
  <c r="L514" i="1" l="1"/>
  <c r="L518" i="1" l="1"/>
  <c r="L522" i="1" l="1"/>
  <c r="L526" i="1" l="1"/>
  <c r="L530" i="1" l="1"/>
  <c r="L534" i="1" l="1"/>
  <c r="L538" i="1" l="1"/>
  <c r="L542" i="1" l="1"/>
  <c r="L546" i="1" l="1"/>
  <c r="L550" i="1" l="1"/>
  <c r="L554" i="1" l="1"/>
  <c r="L558" i="1" l="1"/>
  <c r="L562" i="1" l="1"/>
  <c r="L566" i="1" l="1"/>
  <c r="L570" i="1" l="1"/>
  <c r="L574" i="1" l="1"/>
  <c r="L578" i="1" l="1"/>
  <c r="L582" i="1" l="1"/>
  <c r="L586" i="1" l="1"/>
  <c r="L590" i="1" l="1"/>
  <c r="L594" i="1" l="1"/>
  <c r="L598" i="1" l="1"/>
  <c r="L602" i="1" l="1"/>
  <c r="L606" i="1" l="1"/>
  <c r="L610" i="1" l="1"/>
  <c r="L614" i="1" l="1"/>
  <c r="L618" i="1" l="1"/>
  <c r="L622" i="1" l="1"/>
  <c r="L626" i="1" l="1"/>
  <c r="L630" i="1" l="1"/>
  <c r="L634" i="1" l="1"/>
  <c r="L638" i="1" l="1"/>
  <c r="L642" i="1" l="1"/>
  <c r="L646" i="1" l="1"/>
  <c r="L650" i="1" l="1"/>
</calcChain>
</file>

<file path=xl/sharedStrings.xml><?xml version="1.0" encoding="utf-8"?>
<sst xmlns="http://schemas.openxmlformats.org/spreadsheetml/2006/main" count="2608" uniqueCount="1253">
  <si>
    <t>República de Colombia
Instituto Colombiano de Bienestar Familiar
Cecilia de la Fuente de Lleras 
Dirección de Abastecimiento</t>
  </si>
  <si>
    <t>FORMATO PROPUESTA ECONÓMICA</t>
  </si>
  <si>
    <t>PROPONENTE:</t>
  </si>
  <si>
    <t>NIT</t>
  </si>
  <si>
    <t>INSTRUCCIONES PARA EL DILIGENCIAMIENTO DEL FORMATO DE PROPUESTA ECONÓMICA</t>
  </si>
  <si>
    <t>NOTAS:</t>
  </si>
  <si>
    <t>TARIFARIO - DESCRIPCION DE ITEMS</t>
  </si>
  <si>
    <t>TARIFA IVA</t>
  </si>
  <si>
    <t>ITEM</t>
  </si>
  <si>
    <t>CONCEPTO</t>
  </si>
  <si>
    <t>BIEN O SERVICIO REQUERIDO</t>
  </si>
  <si>
    <t>DESCRIPCION</t>
  </si>
  <si>
    <t>UNIDAD DE MEDIDA</t>
  </si>
  <si>
    <t>Precio unitario antes de IVA</t>
  </si>
  <si>
    <t>Precio unitario IVA Incluido</t>
  </si>
  <si>
    <t>ALIMENTACIÓN</t>
  </si>
  <si>
    <t>Minuta Patron Tipo A - MES CANTIDADES:1 - 500</t>
  </si>
  <si>
    <t>UNIDAD</t>
  </si>
  <si>
    <t>Minuta Patron Tipo A - MES CANTIDADES:501-5000</t>
  </si>
  <si>
    <t>Minuta Patron Tipo A - MES CANTIDADES: 5001-10.000</t>
  </si>
  <si>
    <t>Minuta Patron Tipo A - MES CANTIDADES: más de 10.000</t>
  </si>
  <si>
    <t>Minuta Patron Tipo B - MES CANTIDADES: 1-500</t>
  </si>
  <si>
    <t>Minuta Patron Tipo B - MES CANTIDADES: 501 - 5000</t>
  </si>
  <si>
    <t>Minuta Patron Tipo B - MES CANTIDADES:5001 -10.000</t>
  </si>
  <si>
    <t>Minuta Patron Tipo B - MES CANTIDADES: más de 10.000</t>
  </si>
  <si>
    <t>Minuta Patron Tipo C - MES CANTIDADES: 1-500</t>
  </si>
  <si>
    <t>Minuta Patron Tipo C - MES CANTIDADES: 501 - 5000</t>
  </si>
  <si>
    <t>Minuta Patron Tipo C - MES CANTIDADES: más de 10.000</t>
  </si>
  <si>
    <t>Minuta Patron Tipo D - MES CANTIDADES: 1-500</t>
  </si>
  <si>
    <t>Minuta Patron Tipo D - MES CANTIDADES: 501 - 5000</t>
  </si>
  <si>
    <t>Minuta Patron Tipo D - MES CANTIDADES:5001 -10.000</t>
  </si>
  <si>
    <t>Minuta Patron Tipo D - MES CANTIDADES: más de 10.000</t>
  </si>
  <si>
    <t>Minuta Patron Tipo E - MES CANTIDADES: 1-500</t>
  </si>
  <si>
    <t>Minuta Patron Tipo E - MES CANTIDADES: 501 - 5000</t>
  </si>
  <si>
    <t>Minuta Patron Tipo E - MES CANTIDADES:5001 -10.000</t>
  </si>
  <si>
    <t>Minuta Patron Tipo E - MES CANTIDADES: más de 10.000</t>
  </si>
  <si>
    <t>Minuta Patron Tipo F - MES CANTIDADES: 1-500</t>
  </si>
  <si>
    <t>Minuta Patron Tipo F - MES CANTIDADES: 501 - 5000</t>
  </si>
  <si>
    <t>Minuta Patron Tipo F - MES CANTIDADES:5001 -10.000</t>
  </si>
  <si>
    <t>Minuta Patron Tipo F - MES CANTIDADES: más de 10.000</t>
  </si>
  <si>
    <t>Olla comunitaria con productos y servicio - MES CANTIDADES: 1 - 500</t>
  </si>
  <si>
    <t>Olla comunitaria con productos y servicio - MES CANTIDADES: 501-5000</t>
  </si>
  <si>
    <t>Olla comunitaria con productos y servicio - MES CANTIDADES: 5001-10.000</t>
  </si>
  <si>
    <t>Olla comunitaria con productos y servicio - MES CANTIDADES: más de 10.000</t>
  </si>
  <si>
    <t>Refrigerio No Perecedero</t>
  </si>
  <si>
    <t>El Refrigerio esta compuesto:
•	Dos (2) productos de paquete (snack) entre 35 y 70 gramos
•	Bebida: Jugo de caja de 200 ml / jugo de botella plástica de 300 ml / gaseosa botella plástica de 250 ml
•	Fruta de cosecha
•	Empacado                 
Incluye transporte (distribución en sitio de realización del evento o actividad)</t>
  </si>
  <si>
    <t xml:space="preserve">Refrigerios Tipo A </t>
  </si>
  <si>
    <t>El Refrigerio esta compuesto:
•	Producto de sal o de dulce de 150 gramos o sándwich Gourmet (pan tipo árabe o baguette o aliñado especial, 2 rodajas de jamón de (cordero o pierna) de 70g, 2 rodajas de queso (doble crema o mozzarella) 60 gr de lechuga rizada y tomate). ** Sandwich o producto sustituto.
•	Bebida: Jugo de fruta Néctar, leche o derivados, sorbetes, malteada, gaseosas en empaque comercial duro, de vidrio o plástico o Tetrapak o lata. No en bolsas
•Fruta de 150 gramos
•	Postre entre 35 y 70 gr     
Incluye transporte (distribución en sitio de realización del evento o actividad)</t>
  </si>
  <si>
    <t xml:space="preserve">Refrigerios Tipo B
</t>
  </si>
  <si>
    <t>El Refrigerio esta compuesto:
•	Producto de sal o de dulce de 200 gramos o sándwich gourmet (pan tipo árabe o baguette o aliñado especial, 2 rodajas de jamón de (cordero o pierna) de 70 g, 2 rodajas de queso (doble crema o mozzarella) 60 gr de lechuga rizada y tomate). ** Sandwich o producto sustituto.
•	Bebida: jugo  Néctar de 200 ml, jugo de botella plástica de 300 ml, gaseosa botella plástica de 250 ml (tipo Pet)
•	Fruta de 150 gramos
•	Postre entre 35 y 70 gr
•	Empacado
Incluye transporte (distribución en sitio de realización del evento o actividad).</t>
  </si>
  <si>
    <t xml:space="preserve">Refrigerios Tipo C
</t>
  </si>
  <si>
    <t>El Refrigerio esta compuesto:
•	Producto de sal o de dulce de 200 gramos o sándwich (pan tipo árabe o baguette o aliñado especial, 2 rodajas de jamón de (cordero o pierna) de 70 g, 2 rodajas de queso (doble crema o mozzarella) 60 gr de lechuga rizada y tomate). ** Sandwich o producto sustituto.
•	Bebida: jugo Néctar 200 ml, jugo natural en agua servido en vaso o copa, gaseosa botella plástica de 250 ml (tipo pet)
•	Fruta de 150 gramos
•	Postre entre 35 y 70 gr
•	Servido en loza
Incluye transporte (distribución en sitio de realización del evento o actividad)</t>
  </si>
  <si>
    <t xml:space="preserve">Refrigerio Para Protocolo
</t>
  </si>
  <si>
    <t>El Refrigerio esta compuesto:
•	Producto de sal o de dulce: muffins / sándwich gourmet (pan tipo árabe o baguette o aliñado especial, 2 rodajas de jamón de (cordero o pierna) de 70 g, 2 rodajas de queso (doble crema o mozzarella)  60 gr de lechuga rizada y tomate). ** Sandwich o producto sustituto.
•	Bebida: Jugo natural de frutas, brocheta de frutas.
•	Acompañamiento: pasteles, postres, dulces.
•	Empacado o servido en menaje de loza nacional o importada según corresponda y decorado para ocasiones especiales.
Incluye transporte (distribución en sitio de realización del evento o actividad)</t>
  </si>
  <si>
    <t>Desayuno Americano</t>
  </si>
  <si>
    <t xml:space="preserve">El Desayuno Continental  estar compuesto:
• Carbohidrato de 150 gramos
• Bebida caliente de 12 onzas
• Proteína 200 gramos
• mantequilla 10 gramos
• mermelada 15 gramos
• Fruta de 150 gramos
Incluye transporte, menaje (servido en plato o mesa según corresponda)
(Puesto Por Persona Que Incluye, Plato Base, Plato Fuerte, Plato Sopa, Vaso Largo O De Jugo, Copa De Agua, Tenedor Fuerte, Cuchillo Fuerte, Tenedor O Cuchara De Entrada, Plato Postre Cuchara O Tenedor Para Postre, Cuchillo De Untar, Según Corresponda)
</t>
  </si>
  <si>
    <t xml:space="preserve">Desayuno Continental </t>
  </si>
  <si>
    <t>El Desayuno Continental  estar compuesto:
• Carbohidrato de 120 gramos
• Bebida caliente de 12 onzas
• Proteína 200 gramos
• Mantequilla 10 gramos
• Mermelada 15 gramos
• Fruta de 150 gramos
Incluye transporte, menaje (servido en plato o mesa según corresponda)
 (Puesto Por Persona Que Incluye, Plato Base, Plato Fuerte, Plato Sopa, Vaso Largo O De Jugo, Copa De Agua, Tenedor Fuerte, Cuchillo Fuerte, Tenedor O Cuchara De Entrada, Plato Postre Cuchara O Tenedor Para Postre, Cuchillo De Untar, Según Corresponda)</t>
  </si>
  <si>
    <t xml:space="preserve">Desayuno Buffet </t>
  </si>
  <si>
    <t xml:space="preserve">El Desayuno Buffet debe estar compuesto:
• Carbohidrato de 120 gramos
• Cereales
• Variedad de quesos y jamones  
• Panes 
• Huevos al gusto
• Proteína 200 gramos
• Bebida caliente de 20 onzas
• Mantequilla 10 gramos
• Mermelada 15 gramos
• Variedad de frutas  (150 gramos porción)
Incluye transporte, menaje (servido en plato o mesa según corresponda)
 (Puesto Por Persona Que Incluye, Plato Base, Plato Fuerte, Plato Sopa, Vaso Largo O De Jugo, Copa De Agua, Tenedor Fuerte, Cuchillo Fuerte, Tenedor O Cuchara De Entrada, Plato Postre Cuchara O Tenedor Para Postre, Cuchillo De Untar, Según Corresponda)
</t>
  </si>
  <si>
    <t xml:space="preserve">Desayuno Light </t>
  </si>
  <si>
    <t>El Desayuno Light debe estar compuesto:
• Bebida caliente de 20 onzas
• Porciones de fruta de 150 gramos cada una
Incluye transporte, menaje (servido en plato o mesa según corresponda)
 (Puesto Por Persona Que Incluye, Plato Base, Plato Fuerte, Plato Sopa, Vaso Largo O De Jugo, Copa De Agua, Tenedor Fuerte, Cuchillo Fuerte, Tenedor O Cuchara De Entrada, Plato Postre Cuchara O Tenedor Para Postre, Cuchillo De Untar, Según Corresponda)</t>
  </si>
  <si>
    <t xml:space="preserve">Desayuno Típico </t>
  </si>
  <si>
    <t>El Desayuno Típico debe estar compuesto:
• Caldo de costilla (res) / tamal / changua
• Carbohidrato de 120 gramos
• Bebida caliente de 20 onzas
Incluye transporte, menaje (servido en plato o mesa según corresponda)
 (Puesto Por Persona Que Incluye, Plato Base, Plato Fuerte, Plato Sopa, Vaso Largo O De Jugo, Copa De Agua, Tenedor Fuerte, Cuchillo Fuerte, Tenedor O Cuchara De Entrada, Plato Postre Cuchara O Tenedor Para Postre, Cuchillo De Untar, Según Corresponda)</t>
  </si>
  <si>
    <t xml:space="preserve">Almuerzo o Cena Ejecutivo (a) </t>
  </si>
  <si>
    <t>El Almuerzo o Cena Ejecutivo (a) debe estar compuesto:
• Proteína de 250 gr
• Carbohidratos de 150 gr
• Reguladores de 150 gr
• Bebida de 250 ml
• Postre entre 70 gr
El operador debe presentar (3) opciones de Proteína / Vegetariano, Carbohidratos, Reguladores, Bebida y Postre.
Incluye transporte, menaje (servido en plato o mesa según corresponda)
 (Puesto Por Persona Que Incluye, Plato Base, Plato Fuerte, Plato Sopa, Vaso Largo O De Jugo, Copa De Agua, Tenedor Fuerte, Cuchillo Fuerte, Tenedor O Cuchara De Entrada, Plato Postre Cuchara O Tenedor Para Postre, Cuchillo De Untar, Según Corresponda)</t>
  </si>
  <si>
    <t>Almuerzo o Cena (Servido a la Mesa o Buffet )</t>
  </si>
  <si>
    <t>El Almuerzo o Cena (servido a la Mesa o Buffet ) debe estar compuesto:
• Proteína de 250 gr
• Carbohidratos de 150 gr
• Reguladores de 150 gr
• Bebida de 250 ml
• Postre entre 70 gr
El operador debe presentar (3) opciones de Proteína / Vegetariano, Carbohidratos, Reguladores, Bebida y Postre.
Incluye transporte, menaje (servido en plato o mesa según corresponda)
 (Puesto Por Persona Que Incluye, Plato Base, Plato Fuerte, Plato Sopa, Vaso Largo O De Jugo, Copa De Agua, Tenedor Fuerte, Cuchillo Fuerte, Tenedor O Cuchara De Entrada, Plato Postre Cuchara O Tenedor Para Postre, Cuchillo De Untar, Según Corresponda)</t>
  </si>
  <si>
    <t xml:space="preserve">Almuerzo o Cena Protocolo </t>
  </si>
  <si>
    <t>El mismo puede contener cualquiera de las siguientes solicitudes:
• Entrada: sopa, crema, consomé, fruta
• Corte de carnes, aves, pescados
• 2 porciones de carbohidrato
• Regulador
• Bebida
• Postre
Incluye transporte, menaje (servido en plato o mesa según corresponda)
 (Puesto Por Persona Que Incluye, Plato Base, Plato Fuerte, Plato Sopa, Vaso Largo O De Jugo, Copa De Agua, Tenedor Fuerte, Cuchillo Fuerte, Tenedor O Cuchara De Entrada, Plato Postre Cuchara O Tenedor Para Postre, Cuchillo De Untar, Según Corresponda)</t>
  </si>
  <si>
    <t>Almuerzo (empacado)</t>
  </si>
  <si>
    <t>Sopa o fruta, proteína 250 gr, carbohidrato, cereal, ensalada o verdura y jugo  Néctar y postre. Incluye transporte (distribución en sitio de realización del evento o actividad)</t>
  </si>
  <si>
    <t>Estación De Café Tipo A</t>
  </si>
  <si>
    <t>El mismo puede contener cualquiera de las siguientes solicitudes:
• Debe llevar tabla de queso importados
• Galletas saltinas Noel individuales
• Galletas danesas
• Almojábanas frescas
• mañanitas
• De todito
• Achiras de ramo
• Platanitos de frito lay
• Nueces por separado: marañón, almendra, maní, pistacho.
• Jugo natural de mandarina en vaso de vidrio o cristal
• Pan baguete
• Pan arándanos
• Corazones y tortas
• Café, capuchino, chocolate, aguas aromáticas y agua servido en pocillo de porcelana o vaso de cristal o vidrio según corresponda.
• Se debe servir en menaje de loza
NOTA: Debe contener 4 productos a elección de la lista más las bebidas de la lista contando siempre con el café, te, aromática y como bebida adicional chocolate o capuchino
Para estas opciones las estaciones de café deberán venir servido en menaje de porcelana                                                                                                                                     
Debe incluir mesa o tablón con spandex.
• Incluye el transporte, distribución en sitio de realización del evento o actividad o servido en plato o mesa según corresponda. Para estas opciones las estaciones de café deberán venir servido en menaje de porcelana.</t>
  </si>
  <si>
    <t>UNIDAD / POR PERSONA</t>
  </si>
  <si>
    <t xml:space="preserve">Estación de café (Simple) Tipo B </t>
  </si>
  <si>
    <t>• Café, tinto, aromática, té servido en vaso biodegradable de 4 onzas (servido en plato o mesa según corresponda e impuesto al consumo si aplica)
• Agua servida en vaso material biodegradable de 10 onzas.
Para estas opciones las estaciones de café deberán venir servido en menaje de porcelana                                                                                                                                     
Debe incluir mesa o tablón con mantel.
• Incluye el transporte, distribución en sitio de realización del evento o actividad o servido en plato o mesa según corresponda. Para estas opciones las estaciones de café deberán venir servido en menaje de porcelana.</t>
  </si>
  <si>
    <t>Estación de café (Break) Tipo C</t>
  </si>
  <si>
    <t>• Café, tinto, aromática, té servido en vaso en material biodegradable de 4 onzas
• Agua servida en vaso en material biodegradable de 10 onzas.
• Acompañados de galletas y colaciones.
Para estas opciones las estaciones de café deberán venir servido en menaje de porcelana                                                                                                                                     
Debe incluir mesa o tablón con mantel.
• Incluye el transporte, distribución en sitio de realización del evento o actividad o servido en plato o mesa según corresponda. Para estas opciones las estaciones de café deberán venir servido en menaje de porcelana.</t>
  </si>
  <si>
    <t>Estación de café Protocolo</t>
  </si>
  <si>
    <t>• Cappuccino, mocaccino, chocolate, café, tinto de 6 onzas,
• Agua y jugos naturales de 10 onzas
• Botella de gaseosa de 400 ml,
• muffins, colaciones.
Para estas opciones las estaciones de café deberán venir servido en menaje de porcelana                                                                                                                                   
 Debe incluir mesa o tablón con spandex.
• Incluye el transporte, distribución en sitio de realización del evento o actividad o servido en plato o mesa según corresponda e impuesto al consumo si aplica. Para estas opciones las estaciones de café deberán venir servido en menaje de porcelana.</t>
  </si>
  <si>
    <t>Hidratación Agua Bolsa</t>
  </si>
  <si>
    <t xml:space="preserve">Hidratación: bolsa por 250 ml       
Incluye transporte (distribución en sitio de realización del evento o actividad)                                                                                                                                                                                </t>
  </si>
  <si>
    <t xml:space="preserve">UNIDAD
</t>
  </si>
  <si>
    <t>Hidratación Botella de Agua pequeña</t>
  </si>
  <si>
    <t>Botella de agua de 300 ml
Incluye transporte (distribución en sitio de realización del evento o actividad)</t>
  </si>
  <si>
    <t>Hidratación Botella de Agua mediana</t>
  </si>
  <si>
    <t>Botella de agua de 600 ml
Incluye transporte (distribución en sitio de realización del evento o actividad)</t>
  </si>
  <si>
    <t>Hidratación Botellón</t>
  </si>
  <si>
    <t>botellón de agua 20 litros
Incluye transporte (distribución en sitio de realización del evento o actividad)</t>
  </si>
  <si>
    <t>Hidratación Botellón  - MES CANTIDADES: 1-10</t>
  </si>
  <si>
    <t>Botellon de agua de 20 L cada uno con soporte en plástico, que se adquieren en la primera semana en cada Casa Atrapasueños botellón de agua 20 litros
Incluye transporte (distribución en sitio de realización del evento o actividad)</t>
  </si>
  <si>
    <t>Hidratación Botellón  - MES CANTIDADES: 11-35</t>
  </si>
  <si>
    <t>Hidratación Botellón  - MES CANTIDADES: 36-71</t>
  </si>
  <si>
    <t>Hidratación Botellón  - MES CANTIDADES: 72-106</t>
  </si>
  <si>
    <t>Recarga botellones - MES CANTIDADES:  1-50</t>
  </si>
  <si>
    <t>Recarga botellones - MES CANTIDADES:   51-271</t>
  </si>
  <si>
    <t>Recarga de agua para los  botellones de 20 L durante las tres (3) semanas restantes del mes. Para infancia y adolescencia las recargas se realizan semanalmente a partir de la segunda semana de la etapa de alistamiento y durante las etapas de atención y cierre.
Incluye transporte (distribución en sitio de realización del evento o actividad)</t>
  </si>
  <si>
    <t xml:space="preserve">Recarga botellones - MES CANTIDADES:   272-542	</t>
  </si>
  <si>
    <t>Recarga botellones - MES CANTIDADES:   543-813</t>
  </si>
  <si>
    <t>Nevera de icopor tipo cava para hidratación pequeña</t>
  </si>
  <si>
    <t>Nevera de icopor 10 Litros. Incluye hielo seco - Alquiler por día.Incluye: transporte.</t>
  </si>
  <si>
    <t>Día</t>
  </si>
  <si>
    <t>Nevera de icopor tipo cava para hidratación mediana</t>
  </si>
  <si>
    <t>Nevera de icopor 40 Litros. Incluye hielo seco - Alquiler por día. Incluye: transporte.</t>
  </si>
  <si>
    <t>Nevera de icopor tipo cava para hidratación grande</t>
  </si>
  <si>
    <t>Nevera de icopor 80 Litros. Incluye hielo seco - Alquiler por día. Incluye: transporte.</t>
  </si>
  <si>
    <t>Nevera tipo cava industrial</t>
  </si>
  <si>
    <t>Nevera tipo cava industrial con puerta de vidrio y piso blanco de pie (instalada, funcional y desinstalada), vertical u horizontal según solicitud 50 litros  - Alquiler por día. Incluye: transporte.</t>
  </si>
  <si>
    <t>Nevera tipo cava industrial con puerta de vidrio y piso blanco de pie (instalada, funcional y desinstalada), vertical u horizontal según solicitud 100 litros  - Alquiler por día. Incluye: transporte.</t>
  </si>
  <si>
    <t>ALQUILER TÉCNICA / OTROS</t>
  </si>
  <si>
    <t xml:space="preserve">Computador De Escritorio </t>
  </si>
  <si>
    <t>Alquiler Computador de escritorio. CPU Procesador min. Intel Core i5 U o AMD PRO, MRAM min. 4GB DDR2, Disco Duro 250 GB (7200 rpm) SATA, Mouse, Monitor panel plano 14” - 15”, Unidad DVD+/-RW integrada, Puertos mínimo 3 USB 2.0, puerto de video 1 VGA y 1 puerto HDMI integrado. Conectividad integrada tarjeta de red 1000/100/10 y conexión inalámbrica 802.11 a/b/g/n, punto de red Gigabit Ethernet (RJ-45), Audio interno, Teclado en español, Sistema operativo Microsoft® Windows® 7 Professional o superior, Office 2010 o superior, Antivirus y Anti spam instalados y actualizado a última versión, Compresor de archivos WinZip versión 12 o superior, Acrobat Reader. Todo lo anterior con su respectiva licencia y medios de instalación y configuración que permitan la lectura de archivos y la proyección de los mismos. Incluye: transporte.</t>
  </si>
  <si>
    <t xml:space="preserve">Computador Portátil </t>
  </si>
  <si>
    <t>Alquiler Computador Portátil. CPU Procesador min. Intel Core i5 U o AMD PRO, MRAM min. 4GB DDR2, Disco Duro 250 GB (7200 rpm) SATA, Batería duración 3 hrs min, cargador, Mouse, Monitor panel plano 14” - 15”, Unidad DVD+/-RW integrada, Puertos mínimo 3 USB 2.0, puerto de video 1 VGA y 1 puerto HDMI integrado. Conectividad integrada tarjeta de red 1000/100/10 y conexión inalámbrica 802.11 a/b/g/n, punto de red Gigabit Ethernet (RJ-45), Audio interno, Teclado en español, Sistema operativo Microsoft® Windows® 7 Professional o superior, Office 2010 o superior, Antivirus y Anti spam instalados y actualizado a última versión, Compresor de archivos WinZip versión 12 o superior, Acrobat Reader. Todo lo anterior con su respectiva licencia y medios de instalación y configuración que permitan la lectura de archivos y la proyección de los mismos. Incluye: transporte.</t>
  </si>
  <si>
    <t>Computador Macbook Pro</t>
  </si>
  <si>
    <t>Alquiler Computador Portátil Macbook Pro. Chip M2 con CPU de 8 núcleos y GPU de 10 núcleos, Neural Engine de 16 núcleos, 24 GB de memoria unificada para que todo sea más fluido, Pantalla Retina de 13,3 pulgadas con 500 nits de brillo y amplia gama de colores P3 para que disfrutes imágenes vibrantes y un nivel de detalle increíble, Conexión inalámbrica Wi-Fi 6, Dos puertos Thunderbolt, Almacenamiento SSD. Incluye: Cable de carga USB-C (2 metros) y Adaptador de corriente USB-C de 67 W. Todo lo anterior con su respectiva licencia y medios de instalación y configuración que permitan la lectura de archivos y la proyección de los mismos. Incluye: transporte</t>
  </si>
  <si>
    <t>Tablet 10"</t>
  </si>
  <si>
    <t>Alquiler de Tablet de 10".  Memoria Interna 64 GB, Memoria Ram 4 GB, Núcleos del Procesador (8) Velocidad del procesador (8), Marca del Procesador QUALCOMM SNAPDRAGON 8-CORE 439, Sistema Operativo Android, Duración de la Batería (10  Horas Aproximadas)  Incluye: audífonos. Todo lo anterior con su respectiva licencia y medios de instalación y configuración que permitan la lectura de archivos y la proyección de los mismos. Incluye: transporte.</t>
  </si>
  <si>
    <t>Ipad 10"</t>
  </si>
  <si>
    <t>Alquiler de IPad 9na Generación 10.2 pulgadas 64GB - Procesador: Chip A13 Bionic, Núcleos del procesador: Hexa Core, Núcleos del procesador: Hexa Core, Velocidad del procesador: 2x2.65 GHz Lightning + 4x1.8 GHz Thunder. Todo lo anterior con su respectiva licencia y medios de instalación y configuración que permitan la lectura de archivos y la proyección de los mismos. Incluye: transporte</t>
  </si>
  <si>
    <t xml:space="preserve">Cable HDMI </t>
  </si>
  <si>
    <t>Cable HDMI de 15 MTS a 40 MTS para señal de video (SOLO SE COBRA UN DIA) independiente del la duración del evento. Incluye: transporte</t>
  </si>
  <si>
    <t>Cable VGA</t>
  </si>
  <si>
    <t>Cable VGA de 15 MTS a 40 MTS para señal de video (SOLO SE COBRA UN DIA) independiente del la duración del evento. Incluye: transporte</t>
  </si>
  <si>
    <t>impresora láser multifuncional</t>
  </si>
  <si>
    <t>A color y blanco u negro con escáner y copiadora / una resma tamaño carta, tóner nuevo y dejarlo en estado de funcionamiento (Con capacidad para 500 copias o impresiones) Incluye: transporte</t>
  </si>
  <si>
    <t>Pointer</t>
  </si>
  <si>
    <t>Presentador Inalámbrico control remoto (SOLO SE COBRA UN DIA) Incluye: transporte</t>
  </si>
  <si>
    <t>Pointer Perfect Cute</t>
  </si>
  <si>
    <t>Presentador profesional inalámbrico control remoto. Incluye: transporte</t>
  </si>
  <si>
    <t>Base de TV</t>
  </si>
  <si>
    <t>Base alta o de pared para Tv de 32" a 75". Incluye: transporte</t>
  </si>
  <si>
    <t>Ventilador tipo Industrial</t>
  </si>
  <si>
    <t>Ventilador para evento tipo industrial con base de 1 m de diámetro. Incluye: transporte</t>
  </si>
  <si>
    <t>Ventilador de piso</t>
  </si>
  <si>
    <t>Ventilador de piso para tarima. Incluye: transporte</t>
  </si>
  <si>
    <t xml:space="preserve">Aire Acondicionado de 5 Toneladas </t>
  </si>
  <si>
    <t>Alquiler e instalación de Aire Acondicionado de 5 Toneladas y conexión a punto de energía. Incluye: transporte</t>
  </si>
  <si>
    <t>Extensión eléctrica 3 mts</t>
  </si>
  <si>
    <t>Extensión eléctrica de 3 mts (SOLO SE COBRA UNA VEZ POR EVENTO INDEPENDIENTE DEL NÚMERO DE DÍAS DE USO). Incluye: transporte</t>
  </si>
  <si>
    <t xml:space="preserve">Extensiones Cable Encauchetado 3x14 o 3x12 </t>
  </si>
  <si>
    <t>Suministrar y montar extensiones en Cable Encauchetado 3X14 o 3X12 para los diferentes Puntos,  con 1 Toma Doble de 110 Wt, mínimo de 20 mts
(SOLO SE COBRA UNA VEZ POR EVENTO INDEPENDIENTE DEL NÚMERO DE DÍAS DE USO). Incluye: transporte</t>
  </si>
  <si>
    <t>Extensiones Cable encauchetado para puntos de comida</t>
  </si>
  <si>
    <t>Suministrar y montar extensiones en Cable Encauchetado y tomas 3 x 50 para los diferentes Puntos  con 1 Toma Doble de 220 Wt, mínimo de 20 MTS
(SOLO SE COBRA UNA VEZ POR EVENTO INDEPENDIENTE DEL NÚMERO DE DÍAS DE USO). Incluye: transporte</t>
  </si>
  <si>
    <t>Extensión eléctrica encauchetada 3 mts</t>
  </si>
  <si>
    <t>Extensión eléctrica encauchetada de 3 mts (SOLO SE COBRA UNA VEZ POR EVENTO INDEPENDIENTE DEL NÚMERO DE DÍAS DE USO). Incluye: transporte</t>
  </si>
  <si>
    <t>Extensión eléctrica encauchetada 15 mts</t>
  </si>
  <si>
    <t>Extensión eléctrica encauchetada de 15 mts (SOLO SE COBRA UNA VEZ POR EVENTO INDEPENDIENTE DEL NÚMERO DE DÍAS DE USO). Incluye: transporte</t>
  </si>
  <si>
    <t>Extensión eléctrica encauchetada 30 mts</t>
  </si>
  <si>
    <t>Extensión eléctrica encauchetada de 30 mts (SOLO SE COBRA UNA VEZ POR EVENTO INDEPENDIENTE DEL NÚMERO DE DÍAS DE USO). Incluye: transporte</t>
  </si>
  <si>
    <t>Regletas de 6 tomas</t>
  </si>
  <si>
    <t>Regleta de 6 Puestos con Switch De Reposición - Extención De 3 Mts De Largo. SOLO SE COBRA UNA VEZ POR EVENTO INDEPENDIENTE DEL NÚMERO DE DÍAS DE USO). Incluye: transporte</t>
  </si>
  <si>
    <t>Regletas de 8 tomas</t>
  </si>
  <si>
    <t>Regleta de 8 Puestos con cable de alimentación eléctrica de 1.5 mts en cable encauchetado. SOLO SE COBRA UNA VEZ POR EVENTO INDEPENDIENTE DEL NÚMERO DE DÍAS DE USO). Incluye: transporte</t>
  </si>
  <si>
    <t>Yellow Jacket / Tapacables con 3 canales</t>
  </si>
  <si>
    <t>Pasacalles Yellow Jackets con 3 canales, para los cables y mangueras de potencia, audio y vídeo. Incluye: transporte</t>
  </si>
  <si>
    <t>Yellow Jacket / Tapacables con 5 canales</t>
  </si>
  <si>
    <t>Pasacalles Yellow Jackets con 5 canales, para los cables y mangueras de potencia, audio y vídeo. Incluye: transporte</t>
  </si>
  <si>
    <t xml:space="preserve">trípodes </t>
  </si>
  <si>
    <t>trípode base stand metálico, con las siguientes características:  Capacidad máxima de carga 40 Kgs.
Materiales de construcción hierro y Nylon.
Altura Máxima  170 cms.
Dimensiones (cm) 170 x 80 x 80.
Peso (Neto / Bruto) 3 / 5 Kgs.
Incluye: transporte</t>
  </si>
  <si>
    <t>Video Beam 3000 Lumens</t>
  </si>
  <si>
    <t>Video Proyector de 3.000 Lumens con su respectiva base para piso o ser colgado, para proyectar imágenes de calidad superior o vídeos, debe incluir DVD. Incluye: transporte</t>
  </si>
  <si>
    <t>Video Beam 5000 Lumens</t>
  </si>
  <si>
    <t>Video Proyector de 5.000 Lumens con su respectiva base para piso o ser colgado, para proyectar imágenes de calidad superior o vídeos, debe incluir DVD. Incluye: transporte</t>
  </si>
  <si>
    <t>Video Beam 7000 Lumens</t>
  </si>
  <si>
    <t>Video Proyector de 7.000 Lumens con su respectiva base para piso o ser colgado, para proyectar imágenes de calidad superior o vídeos, debe incluir DVD. Incluye: transporte</t>
  </si>
  <si>
    <t>Video Beam 10000 Lumens</t>
  </si>
  <si>
    <t>Video Proyector de 10.000 Lumens con su respectiva base para piso o ser colgado, para proyectar imágenes de calidad superior o vídeos, debe incluir DVD. Incluye: transporte</t>
  </si>
  <si>
    <t>Audífonos de diadema</t>
  </si>
  <si>
    <t>Audífonos de Diadema estereofónicos de alta fidelidad, dinámicos, supra-aurales, tipo cerrado, gama alta. Incluye: transporte</t>
  </si>
  <si>
    <t>Audífonos Portables</t>
  </si>
  <si>
    <t>Audífonos tipo diademas de un solo uso. Incluye: transporte</t>
  </si>
  <si>
    <t>Unidad</t>
  </si>
  <si>
    <t>In ear</t>
  </si>
  <si>
    <t>Audífonos de In ear de alto rendimiento - gama alta. Incluye: transporte</t>
  </si>
  <si>
    <t>Radio de 2 vías</t>
  </si>
  <si>
    <t>Punto a punto, de largo alcance. Incluye: transporte</t>
  </si>
  <si>
    <t>Radiocomunicación en sistema Avantel</t>
  </si>
  <si>
    <t>Sin llamadas, para cobertura entre localidades de Bogotá. Incluye: transporte</t>
  </si>
  <si>
    <t>Hazer con ventilador</t>
  </si>
  <si>
    <t>Generador de la niebla de la máquina de Hazer, Máquina de humo, con ventilador industrial.
Incluye cableado y conexión a energía. . Incluye: transporte</t>
  </si>
  <si>
    <t>Sistema croma con iluminación</t>
  </si>
  <si>
    <t>Sistema croma con iluminación para lenguaje de señas (cámara de video, inter, monitor de retorno de video y luz frontal). Incluye: transporte</t>
  </si>
  <si>
    <t>Sistema Venturi 2 Disparos</t>
  </si>
  <si>
    <t>Sistema Venturi con pipeta de C02 para 2 disparos de papel. Incluye: transporte</t>
  </si>
  <si>
    <t>Sistema Venturi 4 disparos</t>
  </si>
  <si>
    <t>Sistema Venturi con pipeta de C02 para 4 disparos de papel. Incluye: transporte</t>
  </si>
  <si>
    <t>Sistema Venturi 6 disparos</t>
  </si>
  <si>
    <t>Sistema Venturi con pipeta de C02 para 6 disparos de papel. Incluye: transporte</t>
  </si>
  <si>
    <t>Bandera de Colombia con asta</t>
  </si>
  <si>
    <t>Bandera de 2,0 x 1,5 MTS en satín, con base, asta y puntera en madera y Base. Incluye: transporte</t>
  </si>
  <si>
    <t>Rollo de Cinta de Seguridad</t>
  </si>
  <si>
    <t>Cinta para señalizar cerramientos Tipo: Señales de seguridad vial - Ancho: 20cm - Largo: 500 metros - Material: Plástico. Incluye: transporte</t>
  </si>
  <si>
    <t>unidad</t>
  </si>
  <si>
    <t>Señalización de emergencia</t>
  </si>
  <si>
    <t>Por 1m2, tela reflectiva ignifuga poliéster.elástico, a 2 x 1 tinta. Incluye: transporte</t>
  </si>
  <si>
    <t>Sparkular Máquina</t>
  </si>
  <si>
    <t>Sparkular de tipo cascada de 12 chorros pirotecnia fría. Incluye: transporte</t>
  </si>
  <si>
    <t>CONECTIVIDAD</t>
  </si>
  <si>
    <t>Alquiler de módem internet inalámbrico 10 gigas</t>
  </si>
  <si>
    <t>10 gigas diarias 4G , (incluye personal técnico necesario), se debe entregar instalado y probado. Nota: El transporte esta implícito para la prestación del servicio.</t>
  </si>
  <si>
    <t>Alquiler de módem internet inalámbrico 20 gigas</t>
  </si>
  <si>
    <t>20 gigas diarias 4G , (incluye personal técnico necesario), se debe entregar instalado y probado .Nota: El transporte esta implícito para la prestación del servicio.</t>
  </si>
  <si>
    <t>Canal dedicado 10MB</t>
  </si>
  <si>
    <t>Canal dedicado para video, voz y datos con conexión 10 MB de subida y de descarga, 99% de disponibilidad  y ruta alterna con mínimo de 10 MB, tráfico ilimitado, monitoreo y router que permita garantizar un throughput de acuerdo al ancho de banda solicitado. Incluye: instalación, desinstalación, personal técnico, configuración de equipos. Se debe entregar funcional y probado. Se debe realizar una prueba FTP para garantizar la tasa de transferencia de 8,75 MB/s  y el ancho de banda contratado. Nota: El transporte esta implícito para la prestación del servicio.</t>
  </si>
  <si>
    <t>Canal dedicado 20MB</t>
  </si>
  <si>
    <t>Canal dedicado para video, voz y datos con conexión 20 MB de subida y de descarga, 99% de disponibilidad  y ruta alterna con mínimo de 20 MB, tráfico ilimitado, monitoreo y router que permita garantizar un throughput de acuerdo al ancho de banda solicitado. Incluye: instalación, desinstalación, personal técnico, configuración de equipos. Se debe entregar funcional y probado. Se debe realizar una prueba FTP para garantizar la tasa de transferencia de 8,75 MB/s  y el ancho de banda contratado. Nota: El transporte esta implícito para la prestación del servicio.</t>
  </si>
  <si>
    <t>Canal dedicado 50MB</t>
  </si>
  <si>
    <t>Canal dedicado para video, voz y datos con conexión 50 MB de subida y de descarga, 99% de disponibilidad  y ruta alterna con mínimo de 50 MB, tráfico ilimitado, monitoreo y router que permita garantizar un throughput de acuerdo al ancho de banda solicitado. Incluye: instalación, desinstalación, personal técnico, configuración de equipos. Se debe entregar funcional y probado. Se debe realizar una prueba FTP para garantizar la tasa de transferencia de 8,75 MB/s  y el ancho de banda contratado. Nota: El transporte esta implícito para la prestación del servicio.</t>
  </si>
  <si>
    <t>Canal dedicado 100MB</t>
  </si>
  <si>
    <t>Canal dedicado para video, voz y datos con conexión 100 MB de subida y de descarga, 99% de disponibilidad  y ruta alterna con mínimo de 100 MB, tráfico ilimitado, monitoreo y router que permita garantizar un throughput de acuerdo al ancho de banda solicitado. Incluye: instalación, desinstalación, personal técnico, configuración de equipos. Se debe entregar funcional y probado. Se debe realizar una prueba FTP para garantizar la tasa de transferencia de 8,75 MB/s  y el ancho de banda contratado. Nota: El transporte esta implícito para la prestación del servicio.</t>
  </si>
  <si>
    <t>Canal dedicado 200MB</t>
  </si>
  <si>
    <t>Canal dedicado para video, voz y datos con conexión 200 MB de subida y de descarga, 99% de disponibilidad  y ruta alterna con mínimo de 200 MB, tráfico ilimitado, monitoreo y router que permita garantizar un throughput de acuerdo al ancho de banda solicitado. Incluye: instalación, desinstalación, personal técnico, configuración de equipos. Se debe entregar funcional y probado. Se debe realizar una prueba FTP para garantizar la tasa de transferencia de 8,75 MB/s  y el ancho de banda contratado. Nota: El transporte esta implícito para la prestación del servicio.</t>
  </si>
  <si>
    <t>EMERGENCIA Y CONTINGENGENCIA</t>
  </si>
  <si>
    <t>Plan de Emergencia y contingencia (complejidad media)</t>
  </si>
  <si>
    <t>Diseño, formulación, presentación, radicación y aprobación de Plan de Emergencia y contingencia y, gestión de permisos para eventos de
complejidad MEDIA</t>
  </si>
  <si>
    <t>Plan de Emergencia y contingencia (complejidad alta)</t>
  </si>
  <si>
    <t>Diseño, formulación, presentación, radicación y aprobación de Plan de Emergencia y contingencia y, gestión de permisos para eventos de
complejidad ALTA</t>
  </si>
  <si>
    <t>Puesto de Salud</t>
  </si>
  <si>
    <t xml:space="preserve">* Cada puesto debe tener un Área de  hasta 16 metros cuadrados, debe contar con Iluminación, suministro de Agua y equipo médico y de
 primeros auxilios necesario. </t>
  </si>
  <si>
    <t>TURNO 8 HORAS</t>
  </si>
  <si>
    <t>Servicio De Primeros Auxilios (MEC)</t>
  </si>
  <si>
    <t>* Cada Brigada es de 3 o 4 personas y pueden ser Brigadas Móviles o Fijas
* Cada Brigada Móvil debe llevar 1 Camilla Plegable, 1 Botiquín Portátil,  Equipo de Protección y Linterna para cada integrante.</t>
  </si>
  <si>
    <t>Equipos de Intervención</t>
  </si>
  <si>
    <t>Equipos de Intervención: 1APH,  3 socorristas.</t>
  </si>
  <si>
    <t>Servicio Ambulancia Básica (1 - 4 Horas)</t>
  </si>
  <si>
    <t xml:space="preserve">Valor TOTAL del servicio, prestado por grupo de socorro para atención prehospitalaria básica establecido por horas de servicio de acuerdo con el parámetro de aforo establecido para eventos masivos. Incluye 1 conductor, 1 APH tecnólogo atención prehospitalaria y 1 médico. </t>
  </si>
  <si>
    <t>4 horas</t>
  </si>
  <si>
    <t>Servicio Ambulancia Básica (5 - 8 Horas)</t>
  </si>
  <si>
    <t>8 horas</t>
  </si>
  <si>
    <t>Ambulancia Básica
(Hora Adicional)</t>
  </si>
  <si>
    <t xml:space="preserve">1 hora adicional del servicio prestado por grupo de socorro para atención prehospitalaria básica establecido por horas de servicio de acuerdo con el parámetro de aforo establecido para eventos masivos. Incluye 1 conductor, 1 APH tecnólogo atención prehospitalaria y 1 médico. </t>
  </si>
  <si>
    <t>1 hora</t>
  </si>
  <si>
    <t>Servicio Ambulancia Medicalizada (5 - 8 Horas)</t>
  </si>
  <si>
    <t>Valor TOTAL del servicio, prestado por grupo de socorro para atención prehospitalaria establecido por horas de servicio de acuerdo con el parámetro de aforo establecido para eventos masivos . Incluye 1 conductor, 1 APH tecnólogo atención prehospitalaria y 1 médico. Deberán cumplir con lo exigido en la Resolución 1043 de 2006 Anexo Técnico N° 1, expedida por el Ministerio de la Protección Social y las demás normas que lo modifiquen, adicionen o sustituyan, en cuanto a condiciones técnico mecánicas, dotación y recurso humano.</t>
  </si>
  <si>
    <t>Ambulancia Medicalizada
(Hora Adicional)</t>
  </si>
  <si>
    <t>1 hora adicional del servicio prestado por grupo de socorro para atención prehospitalaria establecido por horas de servicio de acuerdo con el parámetro de aforo establecido para eventos masivos . Incluye 1 conductor, 1 APH tecnólogo atención prehospitalaria y 1 médico. Deberán cumplir con lo exigido en la Resolución 1043 de 2006 Anexo Técnico N° 1, expedida por el Ministerio de la Protección Social y las demás normas que lo modifiquen, adicionen o sustituyan, en cuanto a condiciones técnico mecánicas, dotación y recurso humano.</t>
  </si>
  <si>
    <t>Extintores Multipropósito</t>
  </si>
  <si>
    <t>Extintores Multipropósitos capacidad 10 Libras
Incluye transporte (distribución en sitio de realización del evento o actividad)</t>
  </si>
  <si>
    <t>Extintores Solkaflam</t>
  </si>
  <si>
    <t>Extintores Solkaflam para equipos eléctricos de 3700 gramos; 
Incluye transporte (distribución en sitio de realización del evento o actividad)</t>
  </si>
  <si>
    <t>Extintores de Agua</t>
  </si>
  <si>
    <t>Extintores de Agua de 9 Litros para papel; 
Incluye transporte (distribución en sitio de realización del evento o actividad)</t>
  </si>
  <si>
    <t xml:space="preserve">Señalización </t>
  </si>
  <si>
    <t>(Entrada, salida de emergencia, PMU, Punto de Encuentro, Punto de Información, Punto de personas desaparecidas, zona de bienestar, baños, camerinos, sala juntas, señales de tránsito, PARE, DESVIO, MALETINES, CONOS DE 50 CMS, COLOMBINAS, PASACALLES.) (por día)</t>
  </si>
  <si>
    <t>Alquiler Baño portátil (con operario)</t>
  </si>
  <si>
    <t>Alquiler de baños móviles estándar que incluyan jabón, papel y operario. Incluye: Transporte, Montaje, atención, mantenimiento y desmontaje.</t>
  </si>
  <si>
    <t>Alquiler Baño portátil (sin operario)</t>
  </si>
  <si>
    <t>Alquiler de baños móviles estándar que incluyan jabón, y papel  Incluye: Transporte, Montaje, atención, mantenimiento y desmontaje.</t>
  </si>
  <si>
    <t>Alquiler Baño portátil (Personal en condición de discapacidad)</t>
  </si>
  <si>
    <t>Alquiler de baños móviles para personas en condición de discapacidad que incluyan jabón, papel y operario. Incluye: Transporte, Montaje, atención, mantenimiento y desmontaje.</t>
  </si>
  <si>
    <t>Camilla</t>
  </si>
  <si>
    <t>Camilla Emergencia Plástica Inmovilizador Cabeza Kit Férulas</t>
  </si>
  <si>
    <t>ENERGÌA</t>
  </si>
  <si>
    <t>Generador Eléctrico Insonorizado de 10 KVA</t>
  </si>
  <si>
    <t>Generador Eléctrico Insonorizado de 10 KVA, con parciales de energía necesarias para suministrar energía a los equipos solicitados para los eventos. Turno de 12 horas. Incluye extintores, parcial hasta 150 mts, yelow yackets, combustible, operario y cerramientos con vallas según las normatividad vigente y la matriz de Riesgo de la RETIE. Nota: El transporte esta implícito para la prestación del servicio.</t>
  </si>
  <si>
    <t>Generador Eléctrico Insonorizado de 20 KVA</t>
  </si>
  <si>
    <t>Generador Eléctrico Insonorizado de 20 KVA, con parciales de energía necesarias para suministrar energía a los equipos solicitados para los eventos. Turno de 12 horas.  Incluye extintores, parcial hasta 150 mts, yelow yackets, combustible, operario y cerramientos con vallas según las normatividad vigente y la matriz de Riesgo de la RETIE. Nota: El transporte esta implícito para la prestación del servicio.</t>
  </si>
  <si>
    <t>Generador Eléctrico Insonorizado de 40 KVA</t>
  </si>
  <si>
    <t>Generador Eléctrico Insonorizado de 40 KVA, con parciales de energía necesarias para suministrar energía a los equipos solicitados para los eventos. Turno de 12 horas.  Incluye extintores, parcial hasta 150 mts, yelow yackets, combustible, operario y cerramientos con vallas según las normatividad vigente y la matriz de Riesgo de la RETIE. Nota: El transporte esta implícito para la prestación del servicio.</t>
  </si>
  <si>
    <t>Generador Eléctrico Insonorizado de 60 KVA</t>
  </si>
  <si>
    <t>Generador Eléctrico Insonorizado de 60 KVA, con parciales de energía necesarias para suministrar energía a los equipos solicitados para los eventos. Turno de 12 horas.  Incluye extintores, parcial hasta 150 mts, yelow yackets, combustible, operario y cerramientos con vallas según las normatividad vigente y la matriz de Riesgo de la RETIE. Nota: El transporte esta implícito para la prestación del servicio.</t>
  </si>
  <si>
    <t>Generador Eléctrico Insonorizado de 80 KVA</t>
  </si>
  <si>
    <t>Generador Eléctrico Insonorizado de 80 KVA, con parciales de energía necesarias para suministrar energía a los equipos solicitados para los eventos. Turno de 12 horas.  Incluye extintores, parcial hasta 150 mts, yelow yackets, combustible, operario y cerramientos con vallas según las normatividad vigente y la matriz de Riesgo de la RETIE. Nota: El transporte esta implícito para la prestación del servicio.</t>
  </si>
  <si>
    <t>Generador Eléctrico Insonorizado de 125 KVA</t>
  </si>
  <si>
    <t>Generador Eléctrico Insonorizado de 125 KVA, con parciales de energía necesarias para suministrar energía a los equipos solicitados para los eventos. Turno de 12 horas. Incluye extintores, parcial hasta 150 mts, yelow yackets, combustible, operario y cerramientos con vallas según las normatividad vigente y la matriz de Riesgo de la RETIE. Nota: El transporte esta implícito para la prestación del servicio.</t>
  </si>
  <si>
    <t>Generador Eléctrico Insonorizado de 200 KVA</t>
  </si>
  <si>
    <t>Generador Eléctrico Insonorizado de 200 KVA, con parciales de energía necesarias para suministrar energía a los equipos solicitados para los eventos. Turno de 12 horas. Incluye extintores, parcial hasta 150 mts, yelow yackets, combustible, operario y cerramientos con vallas según las normatividad vigente y la matriz de Riesgo de la RETIE. Nota: El transporte esta implícito para la prestación del servicio.</t>
  </si>
  <si>
    <t>Generador Eléctrico Insonorizado de 250 KVA</t>
  </si>
  <si>
    <t>Generador Eléctrico Insonorizado de 250 KVA, con parciales de energía necesarias para suministrar energía a los equipos solicitados para los eventos. Incluye extintores, parcial hasta 150 mts, yelow yackets, combustible, operario y cerramientos con vallas según las normatividad vigente y la matriz de Riesgo de la RETIE. Nota: El transporte esta implícito para la prestación del servicio.</t>
  </si>
  <si>
    <t>Parcial 20 mts</t>
  </si>
  <si>
    <t>Acometida eléctrica (Parcial con totalizador) de 20mts y todos los elementos requeridos para su operación. Nota: El transporte esta implícito para la prestación del servicio.</t>
  </si>
  <si>
    <t>Parcial 50 mts</t>
  </si>
  <si>
    <t>Acometida eléctrica (Parcial con totalizador) de 50mts y todos los elementos requeridos para su operación. Nota: El transporte esta implícito para la prestación del servicio.</t>
  </si>
  <si>
    <t>Parcial 100 mts</t>
  </si>
  <si>
    <t>Acometida eléctrica (Parcial con totalizador) de 100mts y todos los elementos requeridos para su operación. Nota: El transporte esta implícito para la prestación del servicio.</t>
  </si>
  <si>
    <t>ILUMINACIÓN</t>
  </si>
  <si>
    <t>Par 64 #1 - #2 -#3 - #4 -#5 - #6</t>
  </si>
  <si>
    <t>Lámpara Halógena par 64 de 1000 W, con portagelatinas, y filtros de colores de acuerdo a lo solicitado por el equipo de producción. Las luces deben ir con su cableado, Dimmer y respectiva consola de iluminación. Soporte para piso, estructura, trípode o tubo de cuelgue. Nota: El transporte esta implícito para la prestación del servicio.</t>
  </si>
  <si>
    <t>Filtros Par 64</t>
  </si>
  <si>
    <t>Filtros de colores o correctores para Par 64, según solicitud del equipo de producción con el color o corrector. Nota: El transporte esta implícito para la prestación del servicio.</t>
  </si>
  <si>
    <t>Par Led 64  1wt</t>
  </si>
  <si>
    <t>Par de Leds RGBW de 1 Wt  outdoor, soporte para piso, estructura, trípode o tubo de cuelgue, Las luces deben ir con su cableado y respectiva consola de iluminación. Nota: El transporte esta implícito para la prestación del servicio.</t>
  </si>
  <si>
    <t>Par Led 64  3wt</t>
  </si>
  <si>
    <t>Par de Leds RGBW de 3 Wt  outdoor, soporte para piso, estructura, trípode o tubo de cuelgue, Las luces deben ir con su cableado y respectiva consola de iluminación. Nota: El transporte esta implícito para la prestación del servicio.</t>
  </si>
  <si>
    <t>Par Led 64  15wt</t>
  </si>
  <si>
    <t>Par de Leds RGBW de 15 Wt  outdoor, soporte para piso, estructura, trípode o tubo de cuelgue, Las luces deben ir con su cableado y respectiva consola de iluminación. Nota: El transporte esta implícito para la prestación del servicio.</t>
  </si>
  <si>
    <t>Pares de Leds Inalámbricas</t>
  </si>
  <si>
    <t>Inalámbrico con un batería recargable y un transmisor-receptor de D-Fi incorporado.
Canales de DMX: 3, 4, 5 o 9 conectores DMX: 3-pin XLR fuente de luz: 6 LEDs (tri-color RGB) 3 W (600 mA), velocidad de Strobe: 0 a 17 Hz frecuencia PWM: 1.200 Hz ángulo de haz: 15° ángulo de campo: 29° Voltaje de entrada: 100 a 240 VCA, soporte para piso, estructura, trípode o tubo de cuelgue
Las luces deben ir con su cableado y respectiva consola de iluminación. Nota: El transporte esta implícito para la prestación del servicio.</t>
  </si>
  <si>
    <t>Elipsoidales o Leekos de 750 Wt o 1000  Wt</t>
  </si>
  <si>
    <t>Proyector de luz con capacidad de enfocar imágenes en el que el reflector tiene forma elíptica y puede concentrar la luz en puntos específicos. Para ángulos de 19º-26º-30º-50º.lampara alógena de 750 W o 1000 W, Las luces deben ir con su cableado y respectiva consola de iluminación. Nota: El transporte esta implícito para la prestación del servicio.</t>
  </si>
  <si>
    <t>Leckos de Leds</t>
  </si>
  <si>
    <t>Proyector de luz con capacidad de enfocar imágenes en el que el reflector tiene forma elíptica y puede concentrar la luz en puntos específicos. Para ángulos de 19º-26º-30º-50º.
Lampara Leds Blanca o RGBW de 50W o superiores para manejo de temperaturas de 3200º a 5800 K. Las luces deben ir con su cableado y respectiva consola de iluminación. Nota: El transporte esta implícito para la prestación del servicio.</t>
  </si>
  <si>
    <t>Minibrutos o Molefay de 4 bombillas</t>
  </si>
  <si>
    <t>Lámparas Halógenas compuesta de 4 Bombillas DW 650 Wt.
Las luces deben ir con su cableado, Dimmer y respectiva consola de iluminación. Nota: El transporte esta implícito para la prestación del servicio.</t>
  </si>
  <si>
    <t>Minibrutos o Molefay de 6 bombillas</t>
  </si>
  <si>
    <t>Lámparas Halógenas compuesta de 6 Bombillas DW 650 Wt.
Las luces deben ir con su cableado, Dimmer y respectiva consola de iluminación. Nota: El transporte esta implícito para la prestación del servicio.</t>
  </si>
  <si>
    <t>Minibrutos o Molefay de 8 bombillas</t>
  </si>
  <si>
    <t>Lámparas Halógenas compuesta de 8 Bombillas DW de 650 Wt.
Las luces deben ir con su cableado, Dimmer y respectiva consola de iluminación. Nota: El transporte esta implícito para la prestación del servicio.</t>
  </si>
  <si>
    <t>Blinder de 2 bombillas</t>
  </si>
  <si>
    <t>Blinder de 2 de Alta Potencia de 175 W Leds - efecto estroboscópico, conexión DMX. Las luces deben ir con su cableado y respectiva consola de iluminación. Nota: El transporte esta implícito para la prestación del servicio.</t>
  </si>
  <si>
    <t>Blinder de 4 bombillas</t>
  </si>
  <si>
    <t>Cegadoras de leds de 4 bombillas de 50 Wt cada una, con control DMX. Las luces deben ir con su cableado y respectiva consola de iluminación. Nota: El transporte esta implícito para la prestación del servicio.</t>
  </si>
  <si>
    <t>Blinder de 6 bombillas</t>
  </si>
  <si>
    <t>Cegadoras de leds de 6 bombillas de 50 Wt cada una, con control DMX. Las luces deben ir con su cableado y respectiva consola de iluminación. Nota: El transporte esta implícito para la prestación del servicio.</t>
  </si>
  <si>
    <t>Cabezas móviles 575 wt</t>
  </si>
  <si>
    <t>Cabeza Móvil Spot con lámpara de descarga 575 Wt, globos rotativos. Las luces deben ir con su cableado y respectivo consola de iluminación. Nota: El transporte esta implícito para la prestación del servicio.</t>
  </si>
  <si>
    <t>Cabezas móviles leds Spot</t>
  </si>
  <si>
    <t>Cabeza Móvil Profile de Leds, rueda de globos rotativos, rueda de globos fijos.
Las luces deben ir con su cableado y respectiva consola de iluminación. Nota: El transporte esta implícito para la prestación del servicio.</t>
  </si>
  <si>
    <t>Cabezas móviles leds wash</t>
  </si>
  <si>
    <t>Cabeza Móvil Wash de Leds RGB. Las luces deben ir con su cableado y respectiva consola de iluminación. Nota: El transporte esta implícito para la prestación del servicio.</t>
  </si>
  <si>
    <t>Cabezas móviles beam</t>
  </si>
  <si>
    <t>Cabeza Móvil Beam de lampara de descarga de Platinum 5R, disco de colores. Las luces deben ir con su cableado y respectiva consola de iluminación. Nota: El transporte esta implícito para la prestación del servicio.</t>
  </si>
  <si>
    <t>Atomick 3000 Wt DMX</t>
  </si>
  <si>
    <t>Efectos dinámicos estroboscópicas. Strobe de 0-25 destellos/segundo de 50 Hz, 0-30 destellos segundo suministro de 60 hz.
Lámpara de descarga de 3000 WT. Las luces deben ir con su cableado y respectiva consola de iluminación. Nota: El transporte esta implícito para la prestación del servicio.</t>
  </si>
  <si>
    <t xml:space="preserve">Atomick o Strober de Leds </t>
  </si>
  <si>
    <t>Luz Estroboscópica de auto voltaje de 110 -220 V, con una salida de luz superior a los 50.000 lumens en la suma de sus leds, DMX o RDM para su manejo y configuración.
Las luces deben ir con su cableado de energía, señal y respectiva consola de iluminación. Nota: El transporte esta implícito para la prestación del servicio.</t>
  </si>
  <si>
    <t>Seguidor  para escenario 1200 wt</t>
  </si>
  <si>
    <t>Proyector de seguimiento con lámpara de descarga de 1200 wt. Incluye trípode, operador de seguidor, su cableado de energía y señal. Nota: El transporte esta implícito para la prestación del servicio.</t>
  </si>
  <si>
    <t>Seguidor para escenario Led</t>
  </si>
  <si>
    <t>Proyector de seguimiento con leds. Incluye trípode, operador de seguidor su cableado de energía y señal.. Nota: El transporte esta implícito para la prestación del servicio.</t>
  </si>
  <si>
    <t>Barras de Leds 1 mt</t>
  </si>
  <si>
    <t>Barras de Iluminación de Leds de 1 mts de longitud de 18 de leds de RGB de 3 w ( IP ). Las luces deben ir con su cableado y respectiva consola.. Nota: El transporte esta implícito para la prestación del servicio.</t>
  </si>
  <si>
    <t>Barras de Leds haz de 82º</t>
  </si>
  <si>
    <t>30W 3 en 1 RGB COB LED, haz de 82 ° y ángulos de campo de 106 °, control individual de cada módulo COB, modos de curva de atenuación variable, estroboscopio y persecución efectos, ArtNet ™, KlingNet ™ y RDM (gestión de dispositivos remotos), 3pin y 5pin DMX, power Con y RJ45 conexiones de entrada / salida, pantalla de menú LCD con panel de control de 4 botones, soporte de aparejo integrado, enlace de alimentación de unidades múltiples, resistente exterior de aluminio fundido a presión, funcionamiento sin parpadeo para TV y PELÍCULA, consumo máximo de energía de 312 W y una fuente de alimentación de conmutación automática universal de varias tensiones (110-240 V). Las luces deben ir con su cableado y respectiva consola. Nota: El transporte esta implícito para la prestación del servicio.</t>
  </si>
  <si>
    <t>Luces LED frías o cálidas</t>
  </si>
  <si>
    <t>Alquiler de luces LED frías o cálidas (según solicitud) graduables en intensidad de iluminación y temperatura.. Nota: El transporte esta implícito para la prestación del servicio.</t>
  </si>
  <si>
    <t>Reflectores de 1000 wt (EXTERIORES)</t>
  </si>
  <si>
    <t>Reflectores de 1000 wt para exteriores, y todos los elementos requeridos para su operación. Nota: El transporte esta implícito para la prestación del servicio.</t>
  </si>
  <si>
    <t>Alquiler e instalación de metro de bombilla luz fría o cálida</t>
  </si>
  <si>
    <t>Alquiler de metro de bombilla de luz fría o cálida, por metro dos bombillas de luz cálida de 1 wt, en cable encauchetado calibre 14. Incluye instalación, desinstalación y conexión de energía.. Nota: El transporte esta implícito para la prestación del servicio. Nota: El transporte esta implícito para la prestación del servicio.</t>
  </si>
  <si>
    <t>Consola de Iluminación profesional 12 Canales</t>
  </si>
  <si>
    <t>Consola de Iluminación profesional con 4 monitores táctiles y 30 faders motorizados, conexión vía arnet de dispositivos varios de dmx y consolas a través de switch de arnet, cableado rj 45 para dichas conexiones con líneas de back up desde el stage hasta el front house. Nota: El transporte esta implícito para la prestación del servicio.</t>
  </si>
  <si>
    <t>Fresneles de Leds</t>
  </si>
  <si>
    <t>Fresneles desde 65 W hasta 250 W con diferente alternativas de temperatura de color en 3200 Kº y 5600 Kº o también dual color, lente fresnel de cristal para asegurar una máxima emisión de luz del chip led, control DMX, auto voltaje 110 V/240 V - 50/60 Hz. Las luces deben ir con su cableado y respectiva consola de iluminación;
Incluye transporte (distribución en sitio de realización del evento o actividad)</t>
  </si>
  <si>
    <t>Arri Fresnel de 650 wt</t>
  </si>
  <si>
    <t>Reflector luminoso, uso de un lente ondulatorio en la boquilla de salida, lampara halógena de 650 Wt. Las luces deben ir con su cableado, Dimmer y respectiva consola de iluminación; 
Incluye transporte (distribución en sitio de realización del evento o actividad)</t>
  </si>
  <si>
    <t>Arri Fresnel de 1000 wt</t>
  </si>
  <si>
    <t>Reflector luminoso, uso de un lente ondulatorio en la boquilla de salida, lampara halógena de 1000 Wt. Las luces deben ir con su cableado, Dimmer y respectiva consola de iluminación; 
Incluye transporte (distribución en sitio de realización del evento o actividad)</t>
  </si>
  <si>
    <t>Arri Fresnel de 1200 wt</t>
  </si>
  <si>
    <t>Reflector luminoso, uso de un lente ondulatorio en la boquilla de salida, lampara halógena de 1200 Wt. Las luces deben ir con su cableado, Dimmer y respectiva consola de iluminación; 
Incluye transporte (distribución en sitio de realización del evento o actividad)</t>
  </si>
  <si>
    <t>MATERIALES Y OTROS</t>
  </si>
  <si>
    <t>Resma Oficio (75 g/m2  resma 500 hojas)</t>
  </si>
  <si>
    <t>Resma de papel bond de 75 g/m2.  tamaño oficio. resma 500 hojas; 
Incluye transporte (distribución en sitio de realización del evento o actividad)</t>
  </si>
  <si>
    <t>Remas de Opalina (250gr resma 100 hojas)</t>
  </si>
  <si>
    <t>Resma de Opalina Blanca 250 Grs Carta De 21.6x27.9 x 100 Unidades; 
Incluye transporte (distribución en sitio de realización del evento o actividad)</t>
  </si>
  <si>
    <t>Cuaderno</t>
  </si>
  <si>
    <t>Cuaderno cuadriculado de 50 hojas sin diseño en la portada Paquete x 12 Unidades; 
Incluye transporte (distribución en sitio de realización del evento o actividad)</t>
  </si>
  <si>
    <t>Esferos (negro o azul) x 12 Unidades</t>
  </si>
  <si>
    <t>Tinta negra o azul, resistente, buena calidad Paquete x 12 Unidades; 
Incluye transporte (distribución en sitio de realización del evento o actividad)</t>
  </si>
  <si>
    <t>Lápiz No. 2  Caja x 12 Unidades</t>
  </si>
  <si>
    <t>Lápiz No. 2 punta fina con borrador Caja x 12 unidades; 
Incluye transporte (distribución en sitio de realización del evento o actividad)</t>
  </si>
  <si>
    <t>Cinta Gafer</t>
  </si>
  <si>
    <t>Cinta Gaffer Mate Negra 50M x 50mm; 
Incluye transporte (distribución en sitio de realización del evento o actividad)</t>
  </si>
  <si>
    <t>Cinta Gafer Naranja</t>
  </si>
  <si>
    <t>Cinta Gaffer Naranja Fluorescente 25M x 25mm; 
Incluye transporte (distribución en sitio de realización del evento o actividad)</t>
  </si>
  <si>
    <t>Carpeta de pasta dura Oficio 100 Und</t>
  </si>
  <si>
    <t>Carpeta de pasta dura imitación cuero con logo ICBF repujado tamaño Oficio 50-100 unidades; 
Incluye transporte (distribución en sitio de realización del evento o actividad)</t>
  </si>
  <si>
    <t>Carpeta de pasta dura Carta 50 Und</t>
  </si>
  <si>
    <t>Carpeta de pasta dura imitación cuero con logo ICBF repujado tamaño carta  1- 50 unidades; 
Incluye transporte (distribución en sitio de realización del evento o actividad)</t>
  </si>
  <si>
    <t>Papel Periódico (Pliego 100 cm *70 cm)</t>
  </si>
  <si>
    <t>Pliego 100 cm *70 cm Docena ; 
Incluye transporte (distribución en sitio de realización del evento o actividad)</t>
  </si>
  <si>
    <t>Impresión (Color en papel carta estándar)</t>
  </si>
  <si>
    <t>Color - papel carta estándar, 
Incluye transporte (distribución en sitio de realización del evento o actividad)</t>
  </si>
  <si>
    <t>Impresión de Habladores</t>
  </si>
  <si>
    <t>Impresión de habladores en propalcote y/o Opalina de 250gr (según requerimiento) / Impresión 4x4 tintas / Dimensiones: 28 *5cm / Entrega del hablador incluye con grafas y/o pliegues según diseño entregado por el ICBF.; 
Incluye transporte (distribución en sitio de realización del evento o actividad)</t>
  </si>
  <si>
    <t>Impresión de pendón</t>
  </si>
  <si>
    <t>Tamaño: 1.50 mts de ancho x 2 mts de alto, Material: lona banner, con barrilla arriba y abajo y tira de nylon, Tintas: full color. Incluye la instalación en estructura del pendón.; 
Incluye transporte (distribución en sitio de realización del evento o actividad)</t>
  </si>
  <si>
    <t>Impresión de Lona Banner m2</t>
  </si>
  <si>
    <t>Impresión en lona banner 720 DPI, Tintas: full color para las diferentes piezas que conforman el vestido de los eventos, señalización y marcación, Terminado: con ojaletes metálico reforzados, termosellado cada 50cm y a 3cm del borde, Condiciones: medidas y diseños exactas serán entregadas por el ICBF.; 
Incluye transporte (distribución en sitio de realización del evento o actividad)</t>
  </si>
  <si>
    <t>Impresión de Lona Microperforada m2</t>
  </si>
  <si>
    <t>Impresión en lona micro perforada o mesh, Tintas: full color, Terminado: con ojaletes reforzados metálico, termosellado cada 50cm y a 3cm del borde, Condiciones: medidas y diseños exactas serán entregadas por el ICBF.; 
Incluye transporte (distribución en sitio de realización del evento o actividad)</t>
  </si>
  <si>
    <t>Pendón roll up de 1 x 2 m</t>
  </si>
  <si>
    <t>Producción Pendón roll up de 1 x 2 m, Incluye impresión en banner 4x0 tintas, transporte y entrega.</t>
  </si>
  <si>
    <t>Pendón de 1 x 2 m tipo araña</t>
  </si>
  <si>
    <t>Producción de Pendón de 1 x 2 m con araña, Incluye impresión en banner 4x0 tintas, transporte y entrega.</t>
  </si>
  <si>
    <t>Marcador borrable (individual)</t>
  </si>
  <si>
    <t>Marcador individual, colores surtidos (Negro,Rojo,Azul,entre otros)  Las tintas a base agua o alcohol puro (etanol ), sin componentes tóxicos (disolventes orgánicos, Xileno o Metales pesados).; 
Incluye transporte (distribución en sitio de realización del evento o actividad)</t>
  </si>
  <si>
    <t>Impresión de Vinilo adhesivo full color m2</t>
  </si>
  <si>
    <t>Impresión en vinilo adhesivo, full color, Condiciones: medidas y diseños exactas serán entregadas por el ICBF; 
Incluye transporte (distribución en sitio de realización del evento o actividad)</t>
  </si>
  <si>
    <t>Impresión de Vinilo adhesivo full color + laminado mate m2</t>
  </si>
  <si>
    <t>Impresión en vinilo adhesivo, full color, laminado mate. Condiciones: medidas y diseños exactas serán entregadas por el ICBF. 
Incluye transporte (distribución en sitio de realización del evento o actividad)</t>
  </si>
  <si>
    <t>Impresión de Vinilo adhesivo + laminado floorgrafic m2</t>
  </si>
  <si>
    <t>Impresión en vinilo adhesivo de alto tráfico para instalar sobre tarimas y pisos + laminado floorgrafic Acabado troquelado, full color., Condiciones: medidas y diseños exactas serán entregadas por el ICBF. 
Incluye transporte (distribución en sitio de realización del evento o actividad)</t>
  </si>
  <si>
    <t>Chaleco</t>
  </si>
  <si>
    <t>Logo ICBF: Dimensión 7 cm ancho x 10 cm alto. 
Logo Gobierno: Dimensiones 30 cm ancho x 10 cm de alto. Debe ser removible. 
Materiales
•	Tela Externa: Base: 2564 Orión Referencia Orión Color: 184834 tela verde y tela negra Orión Ancho 148+/- 1cm Peso: 115+/- 5 g/m2 Composición: 100% POL
•	 Características tela interna o forro: Tejido: punto, color negro. Composición en poliéster: 100%. Peso en gr/m2 120 +/-7 Resistencia al estallido mínimo 385. Resistencia al enganche (transversal y longitudinal) mínimo 4. Solidez del color al lavado: cambio de color mínimo 4; manchado mínimo 3. Formación de motas (pilling) 7.000 ciclos: mínimo 4. Cordón parte inferior en caucho con broche para graduar.
Incluye transporte (distribución en sitio de realización del evento o actividad)</t>
  </si>
  <si>
    <t>Gorra:</t>
  </si>
  <si>
    <t>Materiales: Tela externa. Base: 2564 Orión. Referencia Orión. Color: 184834 tela verde y tela negra Orión. Ancho 148+/- 1cm. Peso: 115+/- 5 g/m2. Composición: 100% POL. 
Logo de modalidad ICBF: Dimensión 10 cm ancho x 6,5 cm alto. Debido al periodo de vida útil de esta prenda el logo del programa o modalidad debe ser removible. 
Logo ICBF: Dimensión 5,5 cm ancho x 6,5 cm alto. 
Incluye transporte (distribución en sitio de realización del evento o actividad)</t>
  </si>
  <si>
    <t>Carné:</t>
  </si>
  <si>
    <t>Dimensiones: 5.5cm x 8.5cm. 
Fuente: verdana. 
Área de marca: área destinada a la aplicación de la marca del ICBF, logo de modalidad o programa en caso de tenerlo.
Área de canal de contacto ICBF: Área destinada a la línea gratuita nacional del ICBF. 
Área texto legal de portabilidad: Área destinada a recomendaciones y el buen uso del carné. 
Material PVC calibre 30.
Incluye transporte (distribución en sitio de realización del evento o actividad)</t>
  </si>
  <si>
    <t>Camiseta:</t>
  </si>
  <si>
    <t>Materiales: 100% Algodón, acabados de las camisetas tipo polo de manga corta.
Estampados a full color: 1. Logotipo del ICBF al frente lado izquierdo de 6.5cm x 5.5cm. 2. Imagen de la modalidad manga derecha de 5,5cm x 5cm. 3. Logotipo bandera de Colombia manga izquierda de 4cm x 5cm.
Incluye transporte (distribución en sitio de realización del evento o actividad)</t>
  </si>
  <si>
    <t>Balones de fútbol</t>
  </si>
  <si>
    <t>Balón de fútbol #5
Clasificación UNSPSC: 49161504
Peso: 410 a 450 gr.
Circunferencia: 68 a 70 cms
Rebote: 125 a 155 cms.
Color: sin especificar
Incluye transporte (distribución en sitio de realización del evento o actividad)</t>
  </si>
  <si>
    <t>Balones de baloncesto</t>
  </si>
  <si>
    <t>Balón de baloncesto
Clasificación UNSPSC: 49161516
Tamaño 7
Peso: 580 a 650 grs.
Color: naraja
Circunferencia: 75 a 78 cms
Rebote: 120 a 140 cms
Incluye transporte (distribución en sitio de realización del evento o actividad)</t>
  </si>
  <si>
    <t>Lazos</t>
  </si>
  <si>
    <t>Lazos de deporte
Clasificación UNSPSC: 49201512
Lazos para ejercicios 
Color: variado
Longitud máxima del cable con asas: Aprox. 253 cm
Longitud del mango: Aprox. 12.3cm
Manijas: plástico
Incluye transporte (distribución en sitio de realización del evento o actividad)</t>
  </si>
  <si>
    <t>Balón de voleibol</t>
  </si>
  <si>
    <t>Código UNSPSC 49161608
Material: Cubierta de material de PVC plástico o cuero sintético
Peso aprox. 260 a 280 gr
Balón #5
Color: variado
Incluye transporte (distribución en sitio de realización del evento o actividad)</t>
  </si>
  <si>
    <t>Cuadernillo Plan Familiar</t>
  </si>
  <si>
    <t>Hojas: 30 a doble cara (60 páginas). Tamaño: Tabloide horizontal (cerrado). Tintas: 1x1 (carátula y páginas interiores). Papel carátula: Propalcote C2S 240 g Mate.
Papel páginas internas: Papel Bond 115 gramos
Encuadernación: Argollado Doble o metálico.
Incluye transporte (distribución en sitio de realización del evento o actividad)</t>
  </si>
  <si>
    <t>Pendón:</t>
  </si>
  <si>
    <t>Tamaño:    Pliego
Tintas:       4x0
Material:     Banner para exteriores
Resolución: 1440 pi
Terminado:  En tubo y cordón, previstos de sus respectivos protectores para que puedan ser transportados sin sufrir ningún deterioro.
Incluye transporte (distribución en sitio de realización del evento o actividad)</t>
  </si>
  <si>
    <t>Cinta métrica</t>
  </si>
  <si>
    <t xml:space="preserve"> Para medir la longitud del perímetro braquial. ✓Unidad de marcación: cm ✓Replegable, con espacio en blanco anterior al cero, mínimo entre 4 cm y 6 cm ✓Alcance de medición 15 cm - 200 cm ✓Longitud mínima 1.5 m ✓Ancho: máximo 0.7 cm ✓Resolución o división de escala: 1 mm ✓Error permitido: 2 mm.
Incluye transporte (distribución en sitio de realización del evento o actividad)</t>
  </si>
  <si>
    <t>Letrero metálico:</t>
  </si>
  <si>
    <t>Estructura metálica en tubo hueco de una pulgada de 3 Metros de ancho por 1 Metro de alto, con impresión en banner de 13 onzas Full color 1440 DPI. 
Incluye transporte (distribución en sitio de realización del evento o actividad)</t>
  </si>
  <si>
    <t>Impresiones</t>
  </si>
  <si>
    <t>Impresión a una cara, papel bond, tamaño carta, en dos tintas. Presentación: paginas.
Incluye transporte (distribución en sitio de realización del evento o actividad)</t>
  </si>
  <si>
    <t>Toallas de papel</t>
  </si>
  <si>
    <t>Peso base: 42,0 g/m2 
Calibre: 12,5 mil pulg 
Ancho de hoja: 247 mm 
Longitud Total /Longitud de la hoja: 241 mm 
Resistencia en seco Longitudinal: 8342, 0 gf/3” 
Paquete por 150 unidades
Incluye transporte (distribución en sitio de realización del evento o actividad)</t>
  </si>
  <si>
    <t>Papel Higiénico</t>
  </si>
  <si>
    <t>Peso Base: gr/m2 29,6 
Resistencia MD: gf/3" 1650 
Resistencia CD: gf/3" 700 
Blancura ISO: % 86 
Calibre: 0,001” 10,5 
Largo de la Hoja: cm 11,2 
Ancho de la hoja: cm 96,0 
Paquete por 24 unidades
Incluye transporte (distribución en sitio de realización del evento o actividad)</t>
  </si>
  <si>
    <t>Jabón para manos</t>
  </si>
  <si>
    <t>En dispensador 
Con agente limpiador en una concentración mínima del 6%. 
Con agente humectante en una concentración mínima del 3%. 
pH entre 5,5 a 7. 
Un litro|
Incluye transporte (distribución en sitio de realización del evento o actividad)</t>
  </si>
  <si>
    <t>Acuarelas</t>
  </si>
  <si>
    <t>Paleta de acuarelas x 12 colores
Características físicas: 12 colores, no toxica
Peso: 0,1 kg
Dimensiones: 1x1x1
Incluye transporte (distribución en sitio de realización del evento o actividad)</t>
  </si>
  <si>
    <t>Agujas para bordar</t>
  </si>
  <si>
    <t>Agujas para bordar
Características físicas: #1 a 5 punta afilada, paño x12 agujas
Incluye transporte (distribución en sitio de realización del evento o actividad)</t>
  </si>
  <si>
    <t>Arcilla</t>
  </si>
  <si>
    <t>Arcilla Moldeable de 1 kilo cada unidad (paquete),
Características físicas: no tóxica
Incluye transporte (distribución en sitio de realización del evento o actividad)</t>
  </si>
  <si>
    <t>Bandas elásticas</t>
  </si>
  <si>
    <t>Clasificación UNSPSC: 44122101
Bandas elásticas ref. 22 x kilo (bolsa)
Características físicas: caucho natural o sintético no toxico
Incluye transporte (distribución en sitio de realización del evento o actividad)</t>
  </si>
  <si>
    <t>Barniz Super Brillante</t>
  </si>
  <si>
    <t>Barniz Super Brillante, 1 frasco de 60cc
Incluye transporte (distribución en sitio de realización del evento o actividad)</t>
  </si>
  <si>
    <t>Block de dibujo</t>
  </si>
  <si>
    <t>Características físicas: Sketch Book tipo de hoja lisa. Block x 80 hojas.
Medidas: 30 cm x 22 cm
Incluye transporte (distribución en sitio de realización del evento o actividad)</t>
  </si>
  <si>
    <t>Bolígrafos mina negra</t>
  </si>
  <si>
    <t>Bolígrafos mina negra. Clasificación UNSPSC: 44121701
Características físicas: Cuerpo plástico o polietileno translucido o color negro; punta metálica, con tapa, redondo, rectangular o hexagonal. 
Caja x 12 unidades
Incluye transporte (distribución en sitio de realización del evento o actividad)</t>
  </si>
  <si>
    <t>Borradores</t>
  </si>
  <si>
    <t>Clasificación UNSPSC: 44121800
Dimensión: Medidas aproximadas 5.5 a 6.3 cm * 0.8 a 1 en el espesor * 1.9 a 2.3 cm. largo 5.5.
Características físicas: goma, no toxico, sin PVC.
Caja x 24 unidades
Incluye transporte (distribución en sitio de realización del evento o actividad)</t>
  </si>
  <si>
    <t>Cartón paja</t>
  </si>
  <si>
    <t>Cartón paja 1/8 de 370 gr.
Paquete x 25 unidades
Incluye transporte (distribución en sitio de realización del evento o actividad)</t>
  </si>
  <si>
    <t>Cartulina</t>
  </si>
  <si>
    <t>Clasificación UNSPSC: 14111519
Tamaño: Carta
Color: Colores surtidos
Características físicas: Cartulina de 150 a 165 g/m2
Paquete x 25 unidades
Incluye transporte (distribución en sitio de realización del evento o actividad)</t>
  </si>
  <si>
    <t>Cartulina (SFSC)</t>
  </si>
  <si>
    <t>Colores surtidos. Cartulina de 150 a 165 g/m2. 70 x 100cm. 
1 Pliego
Incluye transporte (distribución en sitio de realización del evento o actividad)</t>
  </si>
  <si>
    <t>Cinta de enmascarar</t>
  </si>
  <si>
    <t>1 Cinta de enmascarar.
Características físicas: Dimensión 24mm x 40 m 
Incluye transporte (distribución en sitio de realización del evento o actividad)</t>
  </si>
  <si>
    <t>Cinta de enmascarar (SFSC)</t>
  </si>
  <si>
    <t>1 Cinta adhesiva para enmascarar 12mm x 40m. 
Incluye transporte (distribución en sitio de realización del evento o actividad)</t>
  </si>
  <si>
    <t>Clips estándar</t>
  </si>
  <si>
    <t>Clasificación UNSPSC: 44122100
Dimensión: entre 28 mm hasta 32 mm
Características físicas: Alambre metálico plastificado en polipropileno, alambre metálico galvanizado u otro material plástico
Caja x 200
Incluye transporte (distribución en sitio de realización del evento o actividad)</t>
  </si>
  <si>
    <t>Cuaderno de dibujo</t>
  </si>
  <si>
    <t>Características físicas: Argollado, 1 cuaderno de 18 hojas de cartulina gruesa 150 g/m2 intercalados con papel copia de 50g/m2. Total 36 páginas
Incluye transporte (distribución en sitio de realización del evento o actividad)</t>
  </si>
  <si>
    <t>Disolvente Oleo</t>
  </si>
  <si>
    <t>Características físicas: 1 Disolvente Oleo Frasco 250cc, no toxico
Incluye transporte (distribución en sitio de realización del evento o actividad)</t>
  </si>
  <si>
    <t>Estuche acrílico</t>
  </si>
  <si>
    <t>Características físicas:  1 Estuche acrílico fino x 12, coloresvariados, tarros de 12ml und
Incluye transporte (distribución en sitio de realización del evento o actividad)</t>
  </si>
  <si>
    <t>Fichas bibliográficas</t>
  </si>
  <si>
    <t>Características Físicas: Cartulina multicolor
Dimensión Mayor o igual 12. 5 y menor o igual 13 x 7.5 a 8.5 cm
Paquete x 100 unidades
Incluye transporte (distribución en sitio de realización del evento o actividad)</t>
  </si>
  <si>
    <t>Formato DIN A3</t>
  </si>
  <si>
    <t>Block x 20 hojas
Características físicas: hojas de papel de medidas 29,7 x 42 cm; Peso 10 gr, Formato sin rotular
Incluye transporte (distribución en sitio de realización del evento o actividad)</t>
  </si>
  <si>
    <t>Kit de Bisuteria</t>
  </si>
  <si>
    <t>1 Kit de bisuteria - Kit de piedras cuentas de piedras preciosas cuentas chips para hacer joyas
Características físicas: 24 cuentas de astillas de piedra de colores (350 g), 20 cierres de pinza de langosta, 20 ganchos para pendientes,  50 anillos de salto abiertos, 2 cuerdas elásticas,  1 pinza,  1 tijera pequeña.
Incluye transporte (distribución en sitio de realización del evento o actividad)</t>
  </si>
  <si>
    <t>Kit de Miyuki</t>
  </si>
  <si>
    <t>Kit de Miyuki
Características físicas: en colores variados
Presentación: Miyuki delica 25 colores diferentes, cada color x 12 gramos. Paquete x 100 ganchos pescador en Acero, paquete x 100 Pico de loro en Acero, paquete x 100 Argollas pequeñas en acero, paquete x 100 Argollas medianas en Acero, 16cm de Cadena en Acero, hilo Dura-line miyuki 0.15mm x 100 metros, Hilo miyuki blanco x 100 metros, Hilo taiwanes 0.5mm beige x 100 metros, Hilo miyuki negro x 100 metros, paquete de 6 Agujas para miyuki + 1 enhebrador.
Incluye transporte (distribución en sitio de realización del evento o actividad)</t>
  </si>
  <si>
    <t>Lana</t>
  </si>
  <si>
    <t>Ovillo de lana.
características físicas: Set de 12 ovillos de lana acrílica de colores x 200 gramos c/u. Fibra sintética, elaborada a partir de
polímeros, por lo que no produce alergias.
Paquete de 12 unidades
Incluye transporte (distribución en sitio de realización del evento o actividad)</t>
  </si>
  <si>
    <t xml:space="preserve">Lana Silvia </t>
  </si>
  <si>
    <t>Lana Silvia Chenille paquete x 12 unidades
características físicas: 150mts cada una, suave tejer crochet amigurumi Colores surtidos
Incluye transporte (distribución en sitio de realización del evento o actividad)</t>
  </si>
  <si>
    <t>Lápices</t>
  </si>
  <si>
    <t>Lápices. Caja por 12 lápices de mina negra.
características físicas: Resistente y duradero, garantiza que su barril no se abre, ni se astilla. Posee mina de grafito 2HB. Puede ser triangular o hexagonal, de 17 a 20 cm de largo, con un diámetro de 0.7 a 1
Incluye transporte (distribución en sitio de realización del evento o actividad)</t>
  </si>
  <si>
    <t>Lapices de colores</t>
  </si>
  <si>
    <t>Clasificación UNSPSC:  44121700
Características Físicas: Forma redonda, triangular o hexagonal; colores brillantes y metalizados.
Material: Madera reforestada/ madera libre de material de resina sintética/Basswood
Dimensión: Longitud mínima de 175 - 183 mm y Diámetro mínimo 2,9 - 5,5 mm
Caja x 24 unidades de colores surtidos metalizados
Incluye transporte (distribución en sitio de realización del evento o actividad)</t>
  </si>
  <si>
    <t>Lapices de colores (SFSC)</t>
  </si>
  <si>
    <t>Clasificación UNSPSC:  44121700
Madera reforestada/ madera libre de material de resina sintética/ Basswood. Longitud mínima de 175 - 183mm y diámetro mínimo 2,9 - 5,5mm. Forma redonda, triangular o hexagonal.
Caja x 24 unidades colores surtidos
Incluye transporte (distribución en sitio de realización del evento o actividad)</t>
  </si>
  <si>
    <t>Lápiz carboncillo charcoal Dixon Suave C / Pita</t>
  </si>
  <si>
    <t>Características físicas: 1 Lápiz carboncillo charcoal Dixon Suave envuelto en papel con pita.
Incluye transporte (distribución en sitio de realización del evento o actividad)</t>
  </si>
  <si>
    <t>Lápiz de dibujo 2H</t>
  </si>
  <si>
    <t>Lápices de dibujo 2H Mina negra x 12 unidades
Características físicas: 5kg, en madera
Dimensiones: 5x5x5
Incluye transporte (distribución en sitio de realización del evento o actividad)</t>
  </si>
  <si>
    <t>Lápiz de dibujo HB</t>
  </si>
  <si>
    <t>Lápices de dibujo HB Mina negra, Número 2 x 12 unidades
Características físicas:  Forma triangular de 0,75 kg, en madera
Dimensiones: 1x1x1
Incluye transporte (distribución en sitio de realización del evento o actividad)</t>
  </si>
  <si>
    <t>Libreta de bocetos</t>
  </si>
  <si>
    <t>Bitácora boceto
Características físicas: Sin argollar, contiene 15 hojas
Dimensiones: 22,9 x 30,5 cm
Peso: 0,205 kg
1 Libreta
Incluye transporte (distribución en sitio de realización del evento o actividad)</t>
  </si>
  <si>
    <t xml:space="preserve">Lienzo con Bastidor </t>
  </si>
  <si>
    <t>Características físicas: 1 Lienzo para pintar con 1 bastidor en madera de 30x30cm
Incluye transporte (distribución en sitio de realización del evento o actividad)</t>
  </si>
  <si>
    <t>Unidad de lienzo y bastidor</t>
  </si>
  <si>
    <t>Madejas de hilos</t>
  </si>
  <si>
    <t>Hilo de bordar
Características físicas: 50 madejas de hilo para bordar punto de cruz. Colores surtidos. Cada madeja de 8 mts.
Un Kit de 50 madejas de hilo
Incluye transporte (distribución en sitio de realización del evento o actividad)</t>
  </si>
  <si>
    <t>Marcadores permanentes</t>
  </si>
  <si>
    <t>Marcadores permanentes
Características físicas: Caja x 12 unidades de marcadores permanentes. Color negro, azul, verde, rojo. Tinta permanente y punta para trazo grueso
Incluye transporte (distribución en sitio de realización del evento o actividad)</t>
  </si>
  <si>
    <t>Marcadores permanentes (SFSC)</t>
  </si>
  <si>
    <t xml:space="preserve"> Marcadores permanentes metalizados
Características físicas: Caja x 6 unidades de marcadores permanentes metalizados. Colores surtidos. Tinta permanente y punta para trazo grueso
Incluye transporte (distribución en sitio de realización del evento o actividad)</t>
  </si>
  <si>
    <t>Masa porcelana fria</t>
  </si>
  <si>
    <t>Características físicas: Masa porcelana fria x 12 unidades, colores surtidos de 500gr cada unidad
Incluye transporte (distribución en sitio de realización del evento o actividad)</t>
  </si>
  <si>
    <t>Nota adhesiva</t>
  </si>
  <si>
    <t>Blocks de nota adhesiva de diferentes colores.
Características físicas: notas adhesivas en blocks de 4 colores con 100 páginas cada color
Incluye transporte (distribución en sitio de realización del evento o actividad)</t>
  </si>
  <si>
    <t xml:space="preserve">Ovillo hilo algodón eco </t>
  </si>
  <si>
    <t>Euroroma macramé
características físicas: ovillo hilo algodón eco 150gr x 12 unidades, Colores surtidos, Crochet 1.5mm, 400 mts cada unidad
Incluye transporte (distribución en sitio de realización del evento o actividad)</t>
  </si>
  <si>
    <t>Palillos tipo pincho</t>
  </si>
  <si>
    <t>Medida: 30 cm
Características físicas: madera
Paquete x 100 unidades
Incluye transporte (distribución en sitio de realización del evento o actividad)</t>
  </si>
  <si>
    <t>Palos de paleta</t>
  </si>
  <si>
    <t>Palo de Paleta, dimensiones: 114 x 9.8 h 2.1 mm.
Clasificación UNSPSC: 42181501
Características: Para paletas, artesanías y manualidades Palitos de madera para paletas, obras manuales y artesanías madera.
Paquete x 100 unidades
Incluye transporte (distribución en sitio de realización del evento o actividad)</t>
  </si>
  <si>
    <t>Papel Crepé</t>
  </si>
  <si>
    <t>Clasificación UNSPSC: 44122100
Características físicas: Papel crepé tendencia 32 gramos x 10 rollos, Colores surtidos, cada rollo de 50 cm x 2m
Incluye transporte (distribución en sitio de realización del evento o actividad)</t>
  </si>
  <si>
    <t>Papel filigrana 1</t>
  </si>
  <si>
    <t>Características físicas:  Papel filigrana 10mm X 70cm colores surtidos
Paquete X 52 unidades de 10mm X 70cm cada unidad
Incluye transporte (distribución en sitio de realización del evento o actividad)</t>
  </si>
  <si>
    <t>Papel filigrana 2</t>
  </si>
  <si>
    <t>Características físicas:  Papel filigrana 10mm X 70cm colores surtidos
Paquete X 52und d 3mm X 70cm cada unidad
Incluye transporte (distribución en sitio de realización del evento o actividad)</t>
  </si>
  <si>
    <t>Papel iris</t>
  </si>
  <si>
    <t>Características físicas: Hoja iris de 160 gramos - Block tamaño carta x 100 unidades
Incluye transporte (distribución en sitio de realización del evento o actividad)</t>
  </si>
  <si>
    <t>Papel Kraft</t>
  </si>
  <si>
    <t>Papel tipo Kraft.
Características físicas: 1 Rollo color marrón 91 Cm X 8 Kilos - 60 Gr -145 m
Incluye transporte (distribución en sitio de realización del evento o actividad)</t>
  </si>
  <si>
    <t>Papel para origami</t>
  </si>
  <si>
    <t>Clasificación UNSPSC: 14111514
Características físicas:  Block de 50 hojas, tamaño 20x20 
Incluye transporte (distribución en sitio de realización del evento o actividad)</t>
  </si>
  <si>
    <t>Pegante en barra</t>
  </si>
  <si>
    <t>Pegante gelificante, glicerina, y polivinilpirrolidona en agua sin componentes tóxicos. Forma redonda, cierre hermético. Caja x 6 pegantes en barra de Mínimo 40gr cada barra.
Incluye transporte (distribución en sitio de realización del evento o actividad)</t>
  </si>
  <si>
    <t>Pegante en líquido</t>
  </si>
  <si>
    <t>Clasificación UNSPSC: 44121600
Características Físicas: Un pegante líquido especialmente diseñado para ser utilizado en papel, cartón, lomos de libros, blocks, agendas, revistas y uniones que requieran plasticidad, Contenido Mínimo: 4000g (Galón). En material no tóxico ni nocivo. Todos los materiales deben ser nuevos, visiblemente limpios y libres de infestaciones.
Incluye transporte (distribución en sitio de realización del evento o actividad)</t>
  </si>
  <si>
    <t xml:space="preserve">Pincel No. 4 </t>
  </si>
  <si>
    <t>Un pincel No. 4 Plano en punta Cerda china. mango largo color natural. Mango de madera.  Presentación: Unidad. 
Incluye transporte (distribución en sitio de realización del evento o actividad)</t>
  </si>
  <si>
    <t>Pinceles</t>
  </si>
  <si>
    <t>Cerdas en Nylon o tipo pelo de marta o similar
Tamaño: Juego de x 6 unidades N° 2-4-6-8-10-12 ó 1-3-5- 7-9-11
Características Físicas: Pincel plano con mango rígido, cerdas suaves. Las cerdas deben tener una forma regular y organizada.
Incluye transporte (distribución en sitio de realización del evento o actividad)</t>
  </si>
  <si>
    <t>Pintura para vidrios cristal visos</t>
  </si>
  <si>
    <t>Características físicas: Caja x 12 unidades de pintura para vidrios cristal visos escarchada, Frasco de 60 cc cada unidad, de varios colores, no toxica.
Incluye transporte (distribución en sitio de realización del evento o actividad)</t>
  </si>
  <si>
    <t>Plastilina</t>
  </si>
  <si>
    <t>Plastilina color variado x 12 unidades
características físicas: cajas de 250 gramos con barras de diferentes colores, no toxica
Incluye transporte (distribución en sitio de realización del evento o actividad)</t>
  </si>
  <si>
    <t>Plumas artificiales</t>
  </si>
  <si>
    <t>Características físicas: paquete de 100 de plumas artificiales de colores surtidos, para decorar
Incluye transporte (distribución en sitio de realización del evento o actividad)</t>
  </si>
  <si>
    <t>Regla plástica</t>
  </si>
  <si>
    <t>Clasificación UNSPSC: 41111604
Características físicas:  Regla plástica x 30 cm cada una
Color: sin definir
Paquete x 12 unidades
Incluye transporte (distribución en sitio de realización del evento o actividad)</t>
  </si>
  <si>
    <t>Resmas de papel</t>
  </si>
  <si>
    <t>Papel bond de 75 g. El material debe cumplir con la NTC 4436:1998 y la NTC 5397. Caja de 6 Resmas de 500 hojas, cada una, tamaño carta.
Incluye transporte (distribución en sitio de realización del evento o actividad)</t>
  </si>
  <si>
    <t>Secante Cobalto</t>
  </si>
  <si>
    <t>Características físicas: 1 Secante Cobalto para oleo 60 cc, no toxico
Incluye transporte (distribución en sitio de realización del evento o actividad)</t>
  </si>
  <si>
    <t>Set de plumones</t>
  </si>
  <si>
    <t>Características físicas: 1 Set de plumones colores surtidos x 16 unidades.
Tinta No Tóxica a base de agua. Trazo mínimo de 2,0 mm.
Incluye transporte (distribución en sitio de realización del evento o actividad)</t>
  </si>
  <si>
    <t>Set óleo</t>
  </si>
  <si>
    <t>Características físicas: Caja de 18 tubos x 12ml C/U, no toxico
Incluye transporte (distribución en sitio de realización del evento o actividad)</t>
  </si>
  <si>
    <t>Silicona Líquida</t>
  </si>
  <si>
    <t>Clasificación UNSPSC: 12352300
Características físicas:  Líquido, Silicona liquida de uso universal de aplicación en frio
Este tipo de adhesivo se utiliza o sirve para pegar papel, corcho, foamy, cuero, tela, fieltros, madera, cartón y vidrio. 
Cantidad. 1 silicona de 500mg
Incluye transporte (distribución en sitio de realización del evento o actividad)</t>
  </si>
  <si>
    <t>Tabla de dibujo formato DIN A3</t>
  </si>
  <si>
    <t>Tablas de base rectangular de dibujo técnico
Características físicas: una tabla de 40 cm x 50 cm, de material plástico Incluye regla paralela de 50 cm
Incluye transporte (distribución en sitio de realización del evento o actividad)</t>
  </si>
  <si>
    <t>Taja Lápiz</t>
  </si>
  <si>
    <t>Clasificación UNSPSC: 44121700
Material: Metal, con cuchilla de acero inoxidable
Características físicas: caja x 24 tajalápices metálicos con 1 orificio para minas de 2mm, cada uno - Forma anatómica para uso manual
Incluye transporte (distribución en sitio de realización del evento o actividad)</t>
  </si>
  <si>
    <t>Temperas</t>
  </si>
  <si>
    <t>Pinturas de agua - no toxica
Características físicas: Temperas colores surtidos Caja x 6 unidades, Peso: 125 grms.
Incluye transporte (distribución en sitio de realización del evento o actividad)</t>
  </si>
  <si>
    <t>Pinturas/temperas/ vinilos</t>
  </si>
  <si>
    <t>Temperas No Tóxica de 20 ml cada una. Caja x 6 unidades, colores surtidos.
Incluye transporte (distribución en sitio de realización del evento o actividad)</t>
  </si>
  <si>
    <t>Tijeras (SFSC)</t>
  </si>
  <si>
    <t>Tijera oficina 7 pulgadas de acero inoxidable. Hoja de acero inoxidable con mango en plástico. Dimensiones: entre 17 - 21cm de largo. Caja x 12 unidades.
Incluye transporte (distribución en sitio de realización del evento o actividad)</t>
  </si>
  <si>
    <t>Tijeras punta roma</t>
  </si>
  <si>
    <t>Clasificación UNSPSC: 44121600
Caja x 24 unidades deTijeras punta roma. 
Material: Hoja de acero inoxidable
Características físicas: Mango ergonómico,  Mínimo 5 pulgadas de largo 
Incluye transporte (distribución en sitio de realización del evento o actividad)</t>
  </si>
  <si>
    <t>Tinta china negro</t>
  </si>
  <si>
    <t>Características físicas: 1Tinta china negro 15ml, no toxica, base en agua
Incluye transporte (distribución en sitio de realización del evento o actividad)</t>
  </si>
  <si>
    <t>Tinta china en oro metal</t>
  </si>
  <si>
    <t>Características físicas: 1 Tinta china oro metal 15ml, no toxica, base en agua 
Incluye transporte (distribución en sitio de realización del evento o actividad)</t>
  </si>
  <si>
    <t>Tinta china rojo metal</t>
  </si>
  <si>
    <t>Características físicas: 1 Tinta china rojo 15ml, no toxica, base en agua
Incluye transporte (distribución en sitio de realización del evento o actividad)</t>
  </si>
  <si>
    <t>Tinta china azul metal</t>
  </si>
  <si>
    <t>Características físicas: 1 Tinta china azul 15ml, no toxica, base en agua
Incluye transporte (distribución en sitio de realización del evento o actividad)</t>
  </si>
  <si>
    <t>Tinta china blanco</t>
  </si>
  <si>
    <t>Características físicas: 1 Tinta china blanco 15ml, no toxica, base en agua
Incluye transporte (distribución en sitio de realización del evento o actividad)</t>
  </si>
  <si>
    <t>Tiza oleo</t>
  </si>
  <si>
    <t>Características físicas: Estuche Tiza Oleo Pastel Graso y suave caja X12 unidades, color pastel graso, no toxica
Incluye transporte (distribución en sitio de realización del evento o actividad)</t>
  </si>
  <si>
    <t>Trementina o aguarrás</t>
  </si>
  <si>
    <t>Características físicas: 1Trementina/aguarrás Microfiltrada 500ml
Incluye transporte (distribución en sitio de realización del evento o actividad)</t>
  </si>
  <si>
    <t>Vinilos</t>
  </si>
  <si>
    <t>Características físicas: Caja de 6 Vinilos no tóxicos de 125 gramos cada uno, de colores surtidos
Incluye transporte (distribución en sitio de realización del evento o actividad)</t>
  </si>
  <si>
    <t>Baja lenguas</t>
  </si>
  <si>
    <t>Baja lenguas - 1 paquete por 20 unidades, en madera y de 150 x 20mm.
Incluye transporte (distribución en sitio de realización del evento o actividad)</t>
  </si>
  <si>
    <t>Gasa estéril</t>
  </si>
  <si>
    <t>Gasa estéril - 1 paquete por 20 unidades, en sobre y de 15 x 15 cm.
Incluye transporte (distribución en sitio de realización del evento o actividad)</t>
  </si>
  <si>
    <t>Guantes de nitrilo para examen</t>
  </si>
  <si>
    <t>Guantes de nitrilo para examen - 1 caja por 100 unidades.
Incluye transporte (distribución en sitio de realización del evento o actividad)</t>
  </si>
  <si>
    <t>Solución salina</t>
  </si>
  <si>
    <t>Solución salina - 2 frascos plásticos de 250 cc
Incluye transporte (distribución en sitio de realización del evento o actividad)</t>
  </si>
  <si>
    <t>Termómetro digital</t>
  </si>
  <si>
    <t>Termómetro digital - 1 unidad, automático, con sensor de medición, rango de 32 43.9ºC y precisión +/- 0.1ºC.
Incluye transporte (distribución en sitio de realización del evento o actividad)</t>
  </si>
  <si>
    <t>Venda elástica 1</t>
  </si>
  <si>
    <t>Venda elástica - 1 unidad, 2´´x5 yardas y de 450 cm de longitud estirada.
Incluye transporte (distribución en sitio de realización del evento o actividad)</t>
  </si>
  <si>
    <t>Venda elástica 2</t>
  </si>
  <si>
    <t>Venda elástica - 1unidad, 3´´x5 yardas y de 450 cm de longitud estirada.
Incluye transporte (distribución en sitio de realización del evento o actividad)</t>
  </si>
  <si>
    <t>Venda elástica 3</t>
  </si>
  <si>
    <t>Venda elástica - 1 unidad, 5´´x5 yardas y de 450 cm de longitud estirada.
Incluye transporte (distribución en sitio de realización del evento o actividad)</t>
  </si>
  <si>
    <t>Venda de algodón laminado</t>
  </si>
  <si>
    <t>Venda de algodón laminado - 1 unidad, 3´´x5 yardas y de 450 cm de longitud estirada.
Incluye transporte (distribución en sitio de realización del evento o actividad)</t>
  </si>
  <si>
    <t xml:space="preserve">Alcohol antiséptico </t>
  </si>
  <si>
    <t>Alcohol antiséptico - 1 frasco de 350 ml.
Incluye transporte (distribución en sitio de realización del evento o actividad)</t>
  </si>
  <si>
    <t>Esparadrapo en tela</t>
  </si>
  <si>
    <t>Esparadrapo en tela - 1 rollo de 4´
Incluye transporte (distribución en sitio de realización del evento o actividad)</t>
  </si>
  <si>
    <t>Yodopovidona (Jabón quirúrgico)</t>
  </si>
  <si>
    <t>1 Frasco x 120 ml
Incluye transporte (distribución en sitio de realización del evento o actividad)</t>
  </si>
  <si>
    <t>Maletín: Impermeable con manijas en reata</t>
  </si>
  <si>
    <t>1 maletín Impermeable con manijas en reata de 1’’ ½, cremallera #9 y forro interno en poliéster. Medidas mínimas: 34 cm x 12 cm x 16 cm. Debe ser de color rojo y estar marcado en letras blancas con ‘’Botiquín de Primeros Auxilios’’.
Incluye transporte (distribución en sitio de realización del evento o actividad)</t>
  </si>
  <si>
    <t>Paquete x 50 unidades Vasos de Carton 7oz  CANTIDADES: 1-200</t>
  </si>
  <si>
    <t>Cartón 100% biodegradable
Capacidad de 7 oz
Paquete de 50 unidades
Incluye transporte (distribución en sitio de realización del evento o actividad)</t>
  </si>
  <si>
    <t>Paquete x 50 unidades Vasos de Carton 7oz  CANTIDADES: 201-1813</t>
  </si>
  <si>
    <t>Paquete x 50 unidades Vasos de Carton 7oz  CANTIDADES: 1814-3627</t>
  </si>
  <si>
    <t>Paquete x 50 unidades Vasos de Carton 7oz  CANTIDADES: 3628-5440</t>
  </si>
  <si>
    <t>MENAJE</t>
  </si>
  <si>
    <t>Menaje Comidas Principales</t>
  </si>
  <si>
    <t>(Puesto Por Persona Que Incluye, Plato Base, Plato Fuerte, Plato Sopa y/o consomé, Vaso Largo O De Jugo, Copa De Agua, Tenedor Fuerte, Cuchillo Fuerte, Tenedor O Cuchara De Entrada, Plato Postre Cuchara o Tenedor Para Postre, Cuchillo De Untar, Según Corresponda) (Cerámica y/o porcelana)
Incluye transporte (distribución en sitio de realización del evento o actividad)</t>
  </si>
  <si>
    <t>Menaje Comidas Principales con servilletas de tela e individuales</t>
  </si>
  <si>
    <t>(Puesto Por Persona Que Incluye, Plato Base, Plato Fuerte, Plato Sopa y/o consomé, Vaso Largo O De Jugo, Copa De Agua, Tenedor Fuerte, Cuchillo Fuerte, Tenedor O Cuchara De Entrada, Plato Postre Cuchara o Tenedor Para Postre, Cuchillo De Untar, Según Corresponda) (Cerámica y/o porcelana) con servilletas de tela e individuales
Incluye transporte (distribución en sitio de realización del evento o actividad)</t>
  </si>
  <si>
    <t>menaje refrigerios</t>
  </si>
  <si>
    <t>Según tipología del refrigerio - Puesto Por Persona 
Incluye transporte (distribución en sitio de realización del evento o actividad)</t>
  </si>
  <si>
    <t>Manteles Para mesa redonda</t>
  </si>
  <si>
    <t xml:space="preserve">Según dimensiones de la mesa, de 70 cm - Por mesa
Incluye transporte (distribución en sitio de realización del evento o actividad) </t>
  </si>
  <si>
    <t>Manteles Para mesa cuadrada</t>
  </si>
  <si>
    <t>Según dimensiones de la mesa, con caída 70cm - Por mesa
Incluye transporte (distribución en sitio de realización del evento o actividad)</t>
  </si>
  <si>
    <t>Sobre-mantel Para mesa Cuadrada</t>
  </si>
  <si>
    <t>Sobre-mantel Para mesa redonda</t>
  </si>
  <si>
    <t xml:space="preserve">Faldón </t>
  </si>
  <si>
    <t>Según dimensiones de la mesa
Incluye transporte (distribución en sitio de realización del evento o actividad)</t>
  </si>
  <si>
    <t>Forro para silla</t>
  </si>
  <si>
    <t xml:space="preserve">Servilletas De Tela </t>
  </si>
  <si>
    <t>Puesto Por Persona 
Incluye transporte (distribución en sitio de realización del evento o actividad)</t>
  </si>
  <si>
    <t>Individual De Tela</t>
  </si>
  <si>
    <t>MOBILIARIO</t>
  </si>
  <si>
    <t>Sillas rimax con brazos</t>
  </si>
  <si>
    <t>Sillas de plástica con brazos - color blanco (incluye instalación, transporte y desinstalación).</t>
  </si>
  <si>
    <t>Sillas rimax sin brazos</t>
  </si>
  <si>
    <t>Sillas de plástica sin brazos - color blanco (incluye instalación, transporte y desinstalación).</t>
  </si>
  <si>
    <t>Sillas Tiffany</t>
  </si>
  <si>
    <t>Silla para eventos de alta resistencia  - Colores variados (incluye instalación, transporte y desinstalación).</t>
  </si>
  <si>
    <t>Sillas altas tipo bar</t>
  </si>
  <si>
    <t>Silla en polipropileno, con regulador de altura, descansa píes, acabado cromado (incluye instalación, transporte y desinstalación).</t>
  </si>
  <si>
    <t>Sillas tipo eclipse</t>
  </si>
  <si>
    <t>Sillas ergonómica en colores variados - Alquiler por día (incluye instalación, transporte y desinstalación).</t>
  </si>
  <si>
    <t>Mesas tablón grande</t>
  </si>
  <si>
    <t>mesón rectangular (tablón en madera) dimensiones: 200x80cm (incluye instalación, transporte y desinstalación).</t>
  </si>
  <si>
    <t>Mesas tablón mediano</t>
  </si>
  <si>
    <t>mesón rectangular (tablón en madera) dimensiones: 180x80cm (incluye instalación, transporte y desinstalación).</t>
  </si>
  <si>
    <t>Mesas tablón pequeño</t>
  </si>
  <si>
    <t>mesón rectangular  (tablón en madera) dimensiones: 120x60cm (incluye instalación, transporte y desinstalación).</t>
  </si>
  <si>
    <t>Mesa rimax redonda</t>
  </si>
  <si>
    <t>mesa plástica - color blanco (incluye instalación, transporte y desinstalación).</t>
  </si>
  <si>
    <t>Mesas rimax cuadrada</t>
  </si>
  <si>
    <t>Mesa tipo bar</t>
  </si>
  <si>
    <t>mesa tipo coctel en acero, con tapa en acero o en madera en según solicitud (incluye instalación, transporte y desinstalación).</t>
  </si>
  <si>
    <t>Mesa cuadrada</t>
  </si>
  <si>
    <t>mesa de centro cuadrada blanca de 60 cm x 60 cm o café según solicitud (incluye instalación, transporte y desinstalación).</t>
  </si>
  <si>
    <t>Sofá 2 puestos</t>
  </si>
  <si>
    <t>Color gris, negro o azul - Alquiler por día (incluye instalación, transporte y desinstalación).</t>
  </si>
  <si>
    <t>Sofá 3 puestos</t>
  </si>
  <si>
    <t>Puff sencillo</t>
  </si>
  <si>
    <t>color blanco - Alquiler por día (incluye instalación, transporte y desinstalación).</t>
  </si>
  <si>
    <t>Puff doble</t>
  </si>
  <si>
    <t>Puff De Cuero</t>
  </si>
  <si>
    <t>color variado - Alquiler por día (incluye instalación, transporte y desinstalación).</t>
  </si>
  <si>
    <t>Puff De Rustico o Vintage</t>
  </si>
  <si>
    <t>Atril acrílico</t>
  </si>
  <si>
    <t>Alquiler Atril, soporte de acrílico, que permita sostener papeles, libros, computadores portátiles o soporte de metal que sea regulable en altura e inclinación. (incluye instalación, transporte y desinstalación).</t>
  </si>
  <si>
    <t>Atril madera</t>
  </si>
  <si>
    <t>Alquiler Atril, soporte de madera, que permita sostener papeles, libros, computadores portátiles o soporte de metal que sea regulable en altura e inclinación. (incluye instalación, transporte y desinstalación).</t>
  </si>
  <si>
    <t>Tablero en acrílico</t>
  </si>
  <si>
    <t>Tablero en acrílico con soporte econ, tres (3) marcadores de diferentes colores y borrador (incluye instalación, transporte y desinstalación).</t>
  </si>
  <si>
    <t xml:space="preserve">Tablero de tiza negro </t>
  </si>
  <si>
    <t>Tablero de tiza negro con borde de madera de pie de 60 cm de alto por 50 cm de ancho con tizas surtidas (incluye instalación, transporte y desinstalación).</t>
  </si>
  <si>
    <t>Papelógrafo</t>
  </si>
  <si>
    <t>Papelógrafo con tres (3) marcadores de diferentes colores (incluye instalación, transporte y desinstalación).</t>
  </si>
  <si>
    <t>Carpa 2x2m</t>
  </si>
  <si>
    <t>Carpa 2x2 m con paredes laterales y piso en estiba (incluye instalación, transporte y desinstalación).</t>
  </si>
  <si>
    <t>Carpa 4x4m</t>
  </si>
  <si>
    <t>Carpa 4x4 m con paredes laterales y piso en estiba (incluye instalación, transporte y desinstalación).</t>
  </si>
  <si>
    <t>Carpa 6x4m</t>
  </si>
  <si>
    <t>Carpa 6x4 m con paredes laterales y piso en estiba  (incluye instalación, transporte y desinstalación).</t>
  </si>
  <si>
    <t>Carpa 6x6m</t>
  </si>
  <si>
    <t>Carpa 6x6 m con paredes laterales y piso en estiba  (incluye instalación, transporte y desinstalación).</t>
  </si>
  <si>
    <t>Carpa 12x6m</t>
  </si>
  <si>
    <t>Carpa 12x6 m con paredes laterales y piso en estiba  (incluye instalación, transporte y desinstalación).</t>
  </si>
  <si>
    <t>Carpa tipo pagoda 2x2m</t>
  </si>
  <si>
    <t>Carpa tipo pagoda 2x2 m con paredes laterales y piso en estiba (incluye instalación, transporte y desinstalación).</t>
  </si>
  <si>
    <t>Carpa tipo pagoda 4x4m</t>
  </si>
  <si>
    <t>Carpa tipo pagoda 4x4 m con paredes y piso en estiba(incluye instalación, transporte y desinstalación).</t>
  </si>
  <si>
    <t>Carpa tipo pagoda 6x6m</t>
  </si>
  <si>
    <t>Carpa tipo pagoda 6x6 m con paredes y piso en estiba (incluye instalación, transporte y desinstalación).</t>
  </si>
  <si>
    <t>Patas de realce</t>
  </si>
  <si>
    <t>Alquiler de Patas en tubería cuadrada de 1" 1/2 calibre 16 de 0 a 60 cm (graduable) para dar altura a las carpas.(Este valor se paga sola una vez, independiente de los días que dure el evento) (incluye instalación, transporte y desinstalación).</t>
  </si>
  <si>
    <t>Techo estructural certificado10x10m</t>
  </si>
  <si>
    <t>Techo estructural certificado a dos aguas de 10x10m. La estructura deberá estar anclado técnicamente de acuerdo con las recomendaciones establecidas por el fabricante y deberán incluirse las guayas, tensores, slingas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  (incluye instalación, transporte y desinstalación)</t>
  </si>
  <si>
    <t>Techo estructural certificado12x12m</t>
  </si>
  <si>
    <t>Techo estructural certificado a dos aguas de 12x12ms. La estructura deberá estar anclado técnicamente de acuerdo con las recomendaciones establecidas por el fabricante y deberán incluirse las guayas, tensores, slingas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  (incluye instalación, transporte y desinstalación)</t>
  </si>
  <si>
    <t>Techo estructural certificado14x14m</t>
  </si>
  <si>
    <t>Techo estructural certificado a dos aguas de 14x14ms. La estructura deberá estar anclado técnicamente de acuerdo con las recomendaciones establecidas por el fabricante y deberán incluirse las guayas, tensores, slingas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  (incluye instalación, transporte y desinstalación)</t>
  </si>
  <si>
    <t>Techo estructural certificado18x22m</t>
  </si>
  <si>
    <t>Techo estructural certificado a dos aguas de 18x22ms. La estructura deberá estar anclado técnicamente de acuerdo con las recomendaciones establecidas por el fabricante y deberán incluirse las guayas, tensores, slingas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  (incluye instalación, transporte y desinstalación)</t>
  </si>
  <si>
    <t>Techo estructural certificado22x30m</t>
  </si>
  <si>
    <t>Techo estructural certificado a dos aguas de 22x30ms. La estructura deberá estar anclado técnicamente de acuerdo con las recomendaciones establecidas por el fabricante y deberán incluirse las guayas, tensores, slingas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  (incluye instalación, transporte y desinstalación)</t>
  </si>
  <si>
    <t>Carpa tipo Hangar
12x12m</t>
  </si>
  <si>
    <t>Alquiler de carpa tipo hangar túnel MEDIDA: 12x12m AREA: 144m2 ALTURA 5 M / Estructura, techo, laterales y puerta posterior / Capacidad de 80 - 160pax (según ubicación, mesas, sillas) / Incluye: adecuación en laterales para evacuación, con anclajes y soportes certificados (incluye instalación, transporte y desinstalación).</t>
  </si>
  <si>
    <t>Carpa tipo Hangar
12x18m</t>
  </si>
  <si>
    <t>Alquiler de carpa tipo hangar túnel MEDIDA: 12x18m AREA: 216m2 ALTURA 5m / Estructura, techo, laterales y puerta posterior / Capacidad de 160 a 240 pax (según ubicación, mesas, sillas) / Incluye: adecuación en laterales para evacuación, con anclajes y soportes certificados (incluye instalación, transporte y desinstalación).</t>
  </si>
  <si>
    <t>Carpa tipo Hangar
12x24m</t>
  </si>
  <si>
    <t>Alquiler de carpa tipo hangar túnel MEDIDA: 12x24m AREA: 216m2 ALTURA 5m / Estructura, techo, laterales y puerta posterior / Capacidad de 240 a 320 pax (según ubicación, mesas, sillas) / Incluye: adecuación en laterales para evacuación, con anclajes y soportes certificados (incluye instalación, transporte y desinstalación).</t>
  </si>
  <si>
    <t>Carpa tipo Hangar
12x36m</t>
  </si>
  <si>
    <t>Alquiler de carpa tipo hangar túnel MEDIDA: 12x36m AREA: 432m2 ALTURA 5m / Estructura, techo, laterales y puerta posterior / Capacidad de 380 a 460 pax (según ubicación, mesas, sillas) / Incluye: adecuación en laterales para evacuación, con anclajes y soportes certificados (incluye instalación, transporte y desinstalación).</t>
  </si>
  <si>
    <t>Carpa tipo Hangar
12x48m</t>
  </si>
  <si>
    <t>Alquiler de carpa tipo hangar túnel MEDIDA: 12x48m AREA: 576m2 ALTURA 5m / Estructura, techo, laterales y puerta posterior / Capacidad de 640 a 740 pax (según ubicación, mesas, sillas) / Incluye: adecuación en laterales para evacuación, con anclajes y soportes certificados (incluye instalación, transporte y desinstalación).</t>
  </si>
  <si>
    <t>Carpa tipo Hangar
12x60m</t>
  </si>
  <si>
    <t>Alquiler de carpa tipo hangar túnel MEDIDA: 12x60m AREA: 720m2 ALTURA 5m / Estructura, techo, laterales y puerta posterior / Capacidad de 800 a 900 pax (según ubicación, mesas, sillas) / Incluye: adecuación en laterales para evacuación, con anclajes y soportes certificados (incluye instalación, transporte y desinstalación).</t>
  </si>
  <si>
    <t>Camerinos dotados 4x4</t>
  </si>
  <si>
    <t>Carpa de 4X4 mts:  con estructura de alta resistencia, cielo falso de tela, cuatro (4) cerramientos de lonas 4 de ancho y 2,40 de alto c/u, todo debe ser blanco, deben estar limpias y en perfecto estado sin hongos, enmendaduras, ni rotos, y debe quedar venteada con ecopesos de 20 kilos en cada pata.
Piso de 16 mts cuadrados en estiba tupida forrada hasta el canto en piso de balín o estoperol del mismo color y misma referencia y  tiras mínimo de 4x1.40 de ancho
Iluminación: dos (2) lámparas de 2x32 con extensión hasta acometida de energía, 2 extensiones de 2 tomas dobles de 110 wt mínimo de 10 mt y cada uno con  una (1) regleta de 6 enchufes. 
Dotada con: Un (1) mueble (tipo poltrona) de tres puestos, un (1) tapete para mesa central,  dos (2) sofás de un puesto (colores a convenir), una (1) mesa de centro, un (1) mesón con mantel y sobremantel, un (1) cesto de basura, un (1) espejo mínimo de 1 mt de alto x 0.60 cms de ancho,  un (1) rack, 1 ventilador industrial con extensión, ocho (8) sillas, un (1) artículo de decoración. (incluye instalación, transporte y desinstalación).</t>
  </si>
  <si>
    <t>Camerinos dotados 6x6</t>
  </si>
  <si>
    <t>Carpa blanca de 6X6 mts:  con estructura blanca de alta resistencia, cielo falso de tela blanca, con cuatro (4)  cerramientos de lonas blancas de 6 mts de ancho y 2.40 mts de alto cada una, deben estar limpias y en perfecto estado sin hongos, enmendaduras, ni rotos, y debe quedar venteada con ecopesos de 20 kilos en cada pata.
Piso de:  36 mts cuadrados en estiba tupida forrada hasta el canto en piso de balín o estoperol del mismo color y misma referencia y tiras mínimo de 6 mts x 1.40 de ancho
Iluminación: con dos lámparas de 2x32 con extensión hasta acometida de energía, 2 extensiones de 2 tomas dobles de 110 wt, mínimo de 10 mt y cada uno con  una (1) regleta de 6 .
Dotada con: mueble (tipo poltrona) de tres(3) puestos, un (1) tapete para mesa central,  dos (2) sofás de un puesto, (colores a convenir),una (1) mesa de centro, dos(2) puf, un (1) mesón con mantel y sobremantel, dos (2) espejos mínimo de 1 mt de alto x 0.60 cms de ancho, dos(2) racks, dos (2) ventiladores industriales con extensión, doce (12) sillas,  un (1) cesto de basura, una (1) mesa coctelera y dos (2) artículos de decoración, enchufes. (incluye instalación, transporte y desinstalación).</t>
  </si>
  <si>
    <t>Piso estiba en madera m2</t>
  </si>
  <si>
    <t>incluye: transporte,  instalación y desinstalación</t>
  </si>
  <si>
    <t>m2</t>
  </si>
  <si>
    <t>Piso estiba en plástico m2</t>
  </si>
  <si>
    <t>Piso en charolina m2</t>
  </si>
  <si>
    <t>En diferentes colores según solicitud, incluye: transporte,  instalación y desinstalación</t>
  </si>
  <si>
    <t>Tapete tipo grama m2</t>
  </si>
  <si>
    <t>Tapete tipo moqueta m2</t>
  </si>
  <si>
    <t>Vallas de seguridad</t>
  </si>
  <si>
    <t>Vallas de seguridad o cerramiento: de separación, certificadas. Estructura en tubo redondo galvanizado de 1.5 de pulgada para marco externo y soportes giratorios. Ángulos en hierro de  ¾” X 1/8” para formar cuadrado de marco interno y soportes marco, dispuestos así: dos (2) en cada lateral, dos (2) en la parte superior y dos (2) en la parte inferior, ubicados de forma equidistante y simétrica. (incluye instalación, transporte y desinstalación).</t>
  </si>
  <si>
    <t>Separadores De Fila (por día)</t>
  </si>
  <si>
    <t>Poste Cromado - Tubo calibre 18 - Cordón forrado en cordobán o Cordón forrado en terciopelo - Longitud del cordón 1 metro - Colores de cordón disponibles: negro, azul oscuro, rojo, azul rey. Base plana en fundición pesada de 30 cm de diámetro cubierta en caucho o cromada, o Base campana de 28 cm de diámetro (incluye instalación, transporte y desinstalación).</t>
  </si>
  <si>
    <t xml:space="preserve">Catenarias </t>
  </si>
  <si>
    <t>Alquiler de catenarias doradas con cordón trenzado rojo de 1,5 metros perfectas para delimitar espacios o recorridos. Colores azul, negro, blanco, rojo, negro. (incluye instalación, transporte y desinstalación).</t>
  </si>
  <si>
    <t>Escaleras de 2 mts</t>
  </si>
  <si>
    <t>Escaleras de diseño en hierro pintadas color negro con 2 divisiones de 1 mt de alto  cada una (incluye instalación, transporte y desinstalación).</t>
  </si>
  <si>
    <t>Escaleras de 3 mts</t>
  </si>
  <si>
    <t>Escaleras de diseño en hierro pintadas color negro con 3 divisiones de 1 mt de alto cada una (incluye instalación, transporte y desinstalación).</t>
  </si>
  <si>
    <t>Torre de Scafold de 2.56 o 3 mts de frente x 3 mts de fondo x 14 mts</t>
  </si>
  <si>
    <t>Scaffold  de 14 mts de alto x 3 mts de frente x 3 mts de fondo, o similar, que permita el montaje y soporte de sistema de audio, video, iluminación o publicidad.
Con su respectivo anclaje y seguridad (incluye instalación, transporte y desinstalación).</t>
  </si>
  <si>
    <t xml:space="preserve">Módulo de Scafold de 3 mts de frente x 3 mts de fondo x 2 mts </t>
  </si>
  <si>
    <t>Módulo de Scaffold de 2 mts de alto x 3 mts de frente x 3 mts de fondo, o similar, que permita   el montaje  y  soporte  de  sistema  de  audio, video, iluminación o publicidad. Con horizontales reforzadas según la necesidad del montaje Con su respectivo anclaje y seguridad. (incluye instalación, transporte y desinstalación).</t>
  </si>
  <si>
    <t xml:space="preserve">Rampa de Acceso de 2.40 mts de ancho x 10 cm a 2 mts </t>
  </si>
  <si>
    <t>Rampa de acceso, en superficie de madera forrada en estoperol (según el color indicado por el equipo de producción) de 2.40 de ancho x 10 cm a 2 mts de largo, para acceso a la tarima según la altura de la misma y distancia para el ingreso. (incluye instalación, transporte y desinstalación).</t>
  </si>
  <si>
    <t>Escaleras con barandas a ambos lados</t>
  </si>
  <si>
    <t>Escaleras negras o metálicas con  barandas a ambos lados de diversas medidas entre 40 cms y 1.60 mts. (incluye instalación, transporte y desinstalación).</t>
  </si>
  <si>
    <t xml:space="preserve">Counter de 1x1 </t>
  </si>
  <si>
    <t>Counter de 1x1 m con vinilo autoadhesivo según diseño entregado por el ICBF. (incluye instalación, transporte y desinstalación).</t>
  </si>
  <si>
    <t>Caneca de Basura</t>
  </si>
  <si>
    <t>Caneca Papelera Basurero de 3 Litros. (incluye instalación, transporte y desinstalación).</t>
  </si>
  <si>
    <t>Contenedor de Basura</t>
  </si>
  <si>
    <t>Contenedor de basura 170L con ruedas para exteriores . (incluye instalación, transporte y desinstalación).</t>
  </si>
  <si>
    <t xml:space="preserve">Backing de 3.98 x 2.20 metros </t>
  </si>
  <si>
    <t>Producción estructura metálica y lamina imantada, 2 paneles esquina de 65 x 220 cm y 4 paneles centro de 67 x 220 cm con sujeción de impresión por medio de imanes, con estuche para guardar. Los diseños serán suministrados por el ICBF. (incluye instalación, transporte y desinstalación).</t>
  </si>
  <si>
    <t>Bastidor metálico (Alquiler)</t>
  </si>
  <si>
    <t>Alquiler de bastidor: Metro lineal de bastidor metálico en tubo cuadrado de 3/4, con los puntos de soldadura necesarios para sus uniones, según diseño entregado por el área de producción, debe quedar autosoportable. (incluye instalación, transporte y desinstalación).</t>
  </si>
  <si>
    <t>Bastidor metálico (Producción)</t>
  </si>
  <si>
    <t>Producción de bastidor: Metro lineal de bastidor metálico en tubo cuadrado de 3/4, con los puntos de soldadura necesarios para sus uniones, según diseño entregado por el área de producción, debe quedar autosoportable. (incluye instalación, transporte y desinstalación).</t>
  </si>
  <si>
    <t>Bastidor en madera (Alquiler)</t>
  </si>
  <si>
    <t>Alquiler de bastidor: Metro lineal de bastidor en madera, con las uniones necesarios, según diseño entregado por el área de producción, debe quedar autosoportable. (incluye instalación, transporte y desinstalación).</t>
  </si>
  <si>
    <t>Bastidor en madera (Producción)</t>
  </si>
  <si>
    <t>Producción de bastidor: Metro lineal de bastidor en madera, con las uniones necesarios, según diseño entregado por el área de producción, debe quedar autosoportable. (incluye instalación, transporte y desinstalación).</t>
  </si>
  <si>
    <t>Trimalla 1x1 mts</t>
  </si>
  <si>
    <t>Alquiler Trimalla: 1x1 mts en estructura de aluminio, venteadas y ancladas con ecopesos. (incluye instalación, transporte y desinstalación).</t>
  </si>
  <si>
    <t>Trimalla 50x50 cm</t>
  </si>
  <si>
    <t>Alquiler Trimalla: de 50x50 cm en estructura de aluminio, venteadas y ancladas con ecopesos. (incluye instalación, transporte y desinstalación).</t>
  </si>
  <si>
    <t>Metro cuadrado de techo de trimalla con laterales</t>
  </si>
  <si>
    <t>Metro cuadrado de techo en trimalla de 1 mt x 1 mt  con lona blanca o transparente, completamente tupida y unida la trimalla entre si, con lona blanca o transparente brigadier de 18 onzas completa de la medida del techo que cubra hasta el piso, soportado en puentes en truss a 6 mts de alto y con distancias de 6 mts con soporte de unión en truss de 40 x 40 o similar en el centro del túnel.
La estructura deberá estar anclada técnicamente de acuerdo con las recomendaciones establecidas por el fabricante y deberán incluirse las guayas, tensores, slingas y los tanques de  agua llenos de 1000 litros de agua, necesarios para esta función de contra peso. Convenientemente protegido contra posibles descargas eléctricas que puedan afectar a las personas dentro o alrededor del escenario. (incluye instalación, transporte y desinstalación).</t>
  </si>
  <si>
    <t>Polisombra 1 mt de largo x 4 mts de ancho</t>
  </si>
  <si>
    <t>Polisombra fabricada con hilos de polietileno virgen, de alta densidad y aplicación de aditivos para la protección ultra violeta (80%), para mayor protección y duración en el tiempo. (incluye instalación, transporte y desinstalación).</t>
  </si>
  <si>
    <t>Tanques de Agua de 1000 Litros</t>
  </si>
  <si>
    <t>Alquiler de Tanques de Agua para Anclaje de 1000 litros. (incluye instalación, transporte y desinstalación).</t>
  </si>
  <si>
    <t>Sillas Tipo Huevo</t>
  </si>
  <si>
    <t>Sillas ergonómica (polipropileno, madera y metal)  en colores variados - Alquiler por día. (incluye instalación, transporte y desinstalación).</t>
  </si>
  <si>
    <t>Sillas Tipo Terciopelo</t>
  </si>
  <si>
    <t>Sillas ergonómica con reposabrazos (terciopelo de poliéster, madera)  en colores variados - Alquiler por día. (incluye instalación, transporte y desinstalación).</t>
  </si>
  <si>
    <t>Salas "Tipo Huevo" de 4 puestos</t>
  </si>
  <si>
    <t>mobiliario conformado por Sillas tipo huevo y mesas de centro - Alquiler por día. (incluye instalación, transporte y desinstalación).</t>
  </si>
  <si>
    <t>Salas "Tipo Huevo" de 6 puestos</t>
  </si>
  <si>
    <t>Salas "Tipo Huevo" de 8 puestos</t>
  </si>
  <si>
    <t>Salas "Tipo Terciopelo" de 4 puestos</t>
  </si>
  <si>
    <t>mobiliario conformado por Sillas tipo terciopelo y mesas de centro - Alquiler por día. (incluye instalación, transporte y desinstalación).</t>
  </si>
  <si>
    <t>Salas "Tipo Terciopelo" de 6 puestos</t>
  </si>
  <si>
    <t>Salas "Tipo Terciopelo" de 8 puestos</t>
  </si>
  <si>
    <t>Salas lounge de 4 puestos</t>
  </si>
  <si>
    <t>mobiliario conformado por sillones, poltronas, puff y mesa de centro - Alquiler por día. (incluye instalación, transporte y desinstalación).</t>
  </si>
  <si>
    <t>Salas lounge de 6 puestos</t>
  </si>
  <si>
    <t>Salas lounge de 8 puestos</t>
  </si>
  <si>
    <t>Carpa tipo pabellón 12x3m</t>
  </si>
  <si>
    <t>Carpa pabellón a dos aguas importada, estructura en aluminio de alta resistencia de 12x3m. Incluye: adecuación en laterales para evacuación, con anclajes y soportes certificados (incluye instalación, transporte y desinstalación).</t>
  </si>
  <si>
    <t>Módulos - Carpa tipo Carpa tipo pabellón 12x3m</t>
  </si>
  <si>
    <t xml:space="preserve">Módulos y/o "Costillar" conexiones (laterales) en acero galvanizado y lona blanca de 12x3 mts (ancho / fondo).  Nota: para formar túneles de hasta 30 metros. (incluye instalación, transporte y desinstalación).
</t>
  </si>
  <si>
    <t>Unidad (Modulo)</t>
  </si>
  <si>
    <t>Carpa tipo pabellón 15x3m</t>
  </si>
  <si>
    <t>Carpa pabellón a dos aguas importada, estructura en aluminio de alta resistencia de 15x3m. Incluye: adecuación en laterales para evacuación, con anclajes y soportes certificados (incluye instalación, transporte y desinstalación).</t>
  </si>
  <si>
    <t>Módulos - Carpa tipo Carpa tipo pabellón 15x3m</t>
  </si>
  <si>
    <t xml:space="preserve">Módulos y/o "Costillar" conexiones (laterales) en acero galvanizado y lona blanca de 15x3 mts (ancho / fondo).  Nota: para formar túneles de hasta 30 metros. (incluye instalación, transporte y desinstalación).
</t>
  </si>
  <si>
    <t>Carpa tipo pabellón 20x5m</t>
  </si>
  <si>
    <t>Carpa pabellón a dos aguas importada, estructura en aluminio de alta resistencia de 20x45m. Incluye: adecuación en laterales para evacuación, con anclajes y soportes certificados (incluye instalación, transporte y desinstalación).</t>
  </si>
  <si>
    <t>Módulos - Carpa tipo Carpa tipo pabellón 20x5m</t>
  </si>
  <si>
    <t xml:space="preserve">Módulos y/o "Costillar" conexiones (laterales) en acero galvanizado y lona blanca de 20x5 mts (ancho / fondo).  Nota: para formar túneles de hasta 60 metros. (incluye instalación, transporte y desinstalación).
</t>
  </si>
  <si>
    <t>Carpa tipo pabellón 25x5m</t>
  </si>
  <si>
    <t>Carpa pabellón a dos aguas importada, estructura en aluminio de alta resistencia de 25x5m. Incluye: adecuación en laterales para evacuación, con anclajes y soportes certificados (incluye instalación, transporte y desinstalación).</t>
  </si>
  <si>
    <t>Módulos - Carpa tipo Carpa tipo pabellón 25x5m</t>
  </si>
  <si>
    <t xml:space="preserve">Módulos y/o "Costillar" conexiones (laterales) en acero galvanizado y lona blanca de 25x5 mts (ancho / fondo).  Nota: para formar túneles de hasta 60 metros. (incluye instalación, transporte y desinstalación).
</t>
  </si>
  <si>
    <t>Carpa tipo pabellón 30x5m</t>
  </si>
  <si>
    <t>Carpa pabellón a dos aguas importada, estructura en aluminio de alta resistencia de 30x5m. Incluye: adecuación en laterales para evacuación, con anclajes y soportes certificados (incluye instalación, transporte y desinstalación).</t>
  </si>
  <si>
    <t>Módulos - Carpa tipo Carpa tipo pabellón 30x5m</t>
  </si>
  <si>
    <t xml:space="preserve">Módulos y/o "Costillar" conexiones (laterales) en acero galvanizado y lona blanca de 30x5 mts (ancho / fondo).  Nota: para formar túneles de hasta 80 metros. (incluye instalación, transporte y desinstalación).
</t>
  </si>
  <si>
    <t>Puente en Truss de 4.50 mts de frente x 9 mts de alto</t>
  </si>
  <si>
    <t>Estructura en aluminio de 4.50 mts de frente x 9 mts de altura, con 2 diferenciales.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 (incluye instalación, transporte y desinstalación).</t>
  </si>
  <si>
    <t>Puente en Truss de 6 mts de frente x 12 mts de alto</t>
  </si>
  <si>
    <t>Estructura en aluminio de 6 mts de frente x 12 mts de altura, con 2 motores.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 (incluye instalación, transporte y desinstalación).</t>
  </si>
  <si>
    <t>Puente en Truss de 9 mts de frente x 12 mts de alto</t>
  </si>
  <si>
    <t>Estructura en aluminio de 9 mts de frente x 12 mts de altura, con 2 motores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 (incluye instalación, transporte y desinstalación).</t>
  </si>
  <si>
    <t>Estructura de Truss de 45 cm x 45 cm o similar de 1 mt de altura</t>
  </si>
  <si>
    <t>Estructuras en aluminio para diseño de 45 o 50 cm x 45 o 50 cm, o similar de 1 mt de alto, con sus respectivos accesorios para cuelgue y tornillos para unión de estructuras. (incluye instalación, transporte y desinstalación).</t>
  </si>
  <si>
    <t>Estructura de Truss de 45 cm x 45 cm o similar de 2 mt de altura</t>
  </si>
  <si>
    <t>Estructuras en aluminio para diseño de 45 o 50 cm x 45 o 50 cm, o similar de 2 mt de alto, con sus respectivos accesorios para cuelgue y tornillos para unión de estructuras. (incluye instalación, transporte y desinstalación).</t>
  </si>
  <si>
    <t>Estructura de Truss de 45 cm x 45 cm o similar de 3 mt de altura</t>
  </si>
  <si>
    <t>Estructuras en aluminio para diseño de 45 o 50 cm x 45 o 50 cm, o similar de 3 mt de alto, con sus respectivos accesorios para cuelgue y  tornillos para unión de estructuras. (incluye instalación, transporte y desinstalación).</t>
  </si>
  <si>
    <t>Estructura de Truss de 45 cm x 45 cm o similar  de 1 mt de altura con base</t>
  </si>
  <si>
    <t>Estructuras en aluminio para diseño de 45 o 50 cm x 45 o 50 cm, o similar de 1 mt de alto, con su respectiva base. (incluye instalación, transporte y desinstalación).</t>
  </si>
  <si>
    <t>Estructura de Truss de 45 cm x 45 cm o similar  de 2 mt de altura con base</t>
  </si>
  <si>
    <t>Estructuras en aluminio para diseño de 45 o 50 cm x 45 o 50 cm, o similar de 2 mt de alto, con su respectiva base. (incluye instalación, transporte y desinstalación).</t>
  </si>
  <si>
    <t>Estructura de Truss de 45 cm x 45 cm o similar  de 3 mt de altura con base</t>
  </si>
  <si>
    <t>Estructuras en aluminio para diseño de 45 o 50 cm x 45 o 50 cm, o similar de 3 mt de alto, con su respectiva base. (incluye instalación, transporte y desinstalación).</t>
  </si>
  <si>
    <t>Diferenciales de 1 Tonelada</t>
  </si>
  <si>
    <t>Diferenciales que soportan carga de 1 tonelada con cadena mínimo de 15 mts. (incluye instalación, transporte y desinstalación).</t>
  </si>
  <si>
    <t>Bisagra de Truss</t>
  </si>
  <si>
    <t>Bisagras de truss para uniones de truss de 45 o 50 cms, o similar,   con sus respectivos accesorios para cuelgue y tornillos para unión de estructuras. (incluye instalación, transporte y desinstalación).</t>
  </si>
  <si>
    <t>Truss Circular 3 mts</t>
  </si>
  <si>
    <t>Truss en aluminio circular con diámetro de 3 mts externos,  con sus respectivos accesorios para cuelgue y  tornillos para unión de estructuras. (incluye instalación, transporte y desinstalación).</t>
  </si>
  <si>
    <t>Truss Circular 6 mts</t>
  </si>
  <si>
    <t>Truss en aluminio circular con diámetro de 6 mts externos,  con sus respectivos accesorios para cuelgue y tornillos para unión de estructuras. (incluye instalación, transporte y desinstalación).</t>
  </si>
  <si>
    <t>Truss Circular 8 mts</t>
  </si>
  <si>
    <t>Truss en aluminio circular con diámetro de 8 mts externos,  con sus respectivos accesorios para cuelgue y tornillos para unión de estructuras. (incluye instalación, transporte y desinstalación).</t>
  </si>
  <si>
    <t>Tarima modular Móvil Stage m2</t>
  </si>
  <si>
    <t>incluye doble ingreso (escaleras de acceso) y faldón. (incluye instalación, transporte y desinstalación).</t>
  </si>
  <si>
    <t>Tarima modular Móvil Stage 3x3</t>
  </si>
  <si>
    <t>Alquiler de tarima stage "araña"  3x3, incluye doble ingreso (escaleras de acceso) y faldón. (incluye instalación, transporte y desinstalación).</t>
  </si>
  <si>
    <t>Tarima modular Móvil Stage 4x4</t>
  </si>
  <si>
    <t>Alquiler de tarima stage "araña"  4x4, incluye doble ingreso (escaleras de acceso) y faldón. (incluye instalación, transporte y desinstalación).</t>
  </si>
  <si>
    <t>Tarima modular Móvil Stage 5x5</t>
  </si>
  <si>
    <t>Alquiler de tarima stage "araña"  5x5 incluye doble ingreso (escaleras de acceso) y faldón. (incluye instalación, transporte y desinstalación).</t>
  </si>
  <si>
    <t>Tarima modular Móvil Stage 6x6</t>
  </si>
  <si>
    <t>Alquiler de tarima stage "araña"  6x6 incluye doble ingreso (escaleras de acceso) y faldón. (incluye instalación, transporte y desinstalación).</t>
  </si>
  <si>
    <t>Tarima modular Móvil Stage 8x8</t>
  </si>
  <si>
    <t>Alquiler de tarima stage "araña"  8x8 incluye doble ingreso (escaleras de acceso) y faldón. (incluye instalación, transporte y desinstalación).</t>
  </si>
  <si>
    <t>Tarima Pintada color negro m2</t>
  </si>
  <si>
    <t>Tarima Pintada color negro 3x3</t>
  </si>
  <si>
    <t>Alquiler de tarima pintada de color negro 3x3, incluye doble ingreso (escaleras de acceso) y faldón. (incluye instalación, transporte y desinstalación).</t>
  </si>
  <si>
    <t>Tarima Pintada color negro 4x4</t>
  </si>
  <si>
    <t>Alquiler de tarima pintada de color negro 4x4, incluye doble ingreso (escaleras de acceso) y faldón. (incluye instalación, transporte y desinstalación).</t>
  </si>
  <si>
    <t>Tarima Pintada color negro 5x5</t>
  </si>
  <si>
    <t>Alquiler de tarima pintada de color negro 5x5, incluye doble ingreso (escaleras de acceso) y faldón. (incluye instalación, transporte y desinstalación).</t>
  </si>
  <si>
    <t>Tarima Pintada color negro 6x6</t>
  </si>
  <si>
    <t>Alquiler de tarima pintada de color negro 6x6, incluye doble ingreso (escaleras de acceso) y faldón. (incluye instalación, transporte y desinstalación).</t>
  </si>
  <si>
    <t>Tarima Pintada color negro 8x8</t>
  </si>
  <si>
    <t>Alquiler de tarima pintada de color negro 8x8, incluye doble ingreso (escaleras de acceso) y faldón. (incluye instalación, transporte y desinstalación).</t>
  </si>
  <si>
    <t>Tarima tipo americana m2</t>
  </si>
  <si>
    <t>Tarima tipo americana 3x3</t>
  </si>
  <si>
    <t>Alquiler de tarima tipo americana 3x3, incluye doble ingreso (escaleras de acceso) y faldón. (incluye instalación, transporte y desinstalación).</t>
  </si>
  <si>
    <t>Tarima tipo americana 4x4</t>
  </si>
  <si>
    <t>Alquiler de tarima tipo americana 4x4, incluye doble ingreso (escaleras de acceso) y faldón. (incluye instalación, transporte y desinstalación).</t>
  </si>
  <si>
    <t>Tarima tipo americana 5x5</t>
  </si>
  <si>
    <t>Alquiler de tarima tipo americana 5x5, incluye doble ingreso (escaleras de acceso) y faldón. (incluye instalación, transporte y desinstalación).</t>
  </si>
  <si>
    <t>Tarima tipo americana 6x6</t>
  </si>
  <si>
    <t>Alquiler de tarima tipo americana 6x6, incluye doble ingreso (escaleras de acceso) y faldón. (incluye instalación, transporte y desinstalación).</t>
  </si>
  <si>
    <t>Tarima tipo americana 8x8</t>
  </si>
  <si>
    <t>Alquiler de tarima tipo americana 8x8, incluye doble ingreso (escaleras de acceso) y faldón. (incluye instalación, transporte y desinstalación).</t>
  </si>
  <si>
    <t>PERSONAL</t>
  </si>
  <si>
    <t>Presentadores de lenguaje de Señas 4 horas</t>
  </si>
  <si>
    <t xml:space="preserve">Dos Presentadores de lenguaje de Señas, Se requieren dos dado que para el desarrollo del evento ellos se deben estar rotando cada 30 min como máximo.
</t>
  </si>
  <si>
    <t xml:space="preserve"> TURNO 4 HORAS</t>
  </si>
  <si>
    <t>Logístico 4 horas</t>
  </si>
  <si>
    <t>Personal de logística por 4 horas. Incluye: transporte y una alimentación principal, uniforme y seguridad social o póliza.</t>
  </si>
  <si>
    <t>Logístico 6 horas</t>
  </si>
  <si>
    <t>Personal de logística por 6 horas. Incluye: transporte y una alimentación principal, uniforme y seguridad social o póliza.</t>
  </si>
  <si>
    <t xml:space="preserve"> TURNO 6 HORAS</t>
  </si>
  <si>
    <t>Logístico 8 horas</t>
  </si>
  <si>
    <t>Personal de logística por 8 horas. Incluye: transporte y dos alimentaciones principales, uniforme y seguridad social o póliza.</t>
  </si>
  <si>
    <t xml:space="preserve"> TURNO 8 HORAS</t>
  </si>
  <si>
    <t>Logístico 12 horas</t>
  </si>
  <si>
    <t>Personal de logística por 12 horas. Incluye: transporte y dos alimentaciones principales, uniforme y seguridad social o póliza.</t>
  </si>
  <si>
    <t xml:space="preserve"> TURNO 12 HORAS</t>
  </si>
  <si>
    <t>Logístico de Protocolo 4 horas</t>
  </si>
  <si>
    <t>Personal de protocolo por 4 horas. Incluye: transporte y dos alimentaciones principales, uniforme y seguridad social o póliza.</t>
  </si>
  <si>
    <t>Logístico de Protocolo 6 horas</t>
  </si>
  <si>
    <t>Personal de protocolo por 6 horas. Incluye: transporte y dos alimentaciones principales, uniforme y seguridad social o póliza.</t>
  </si>
  <si>
    <t>Logístico de Protocolo 8 horas</t>
  </si>
  <si>
    <t>Personal de protocolo por 8 horas. Incluye: transporte y dos alimentaciones principales, uniforme y seguridad social o póliza.</t>
  </si>
  <si>
    <t>Personal de instalación 6 horas</t>
  </si>
  <si>
    <t>Personal con certificado de alturas y su equipo de seguridad, experiencia en instalaciones de diferentes materiales de layout. Incluye: transporte y una alimentación principal, uniforme y seguridad social o póliza.</t>
  </si>
  <si>
    <t>Brigadista Contra Incendio</t>
  </si>
  <si>
    <t xml:space="preserve">Perfil que deberá ser certificado ya sea en incendios o en salud por una entidad especializada y contar con mínimo 5 años de experiencia.
</t>
  </si>
  <si>
    <t>Jefe De Emergencias</t>
  </si>
  <si>
    <t>Acreditar una experiencia mínima de 3 años como Coordinador General de Logística o haber participado como en por lo menos 25 eventos de alta complejidad en el mismo cargo. b. Acreditar capacitación básica en temas de primeros auxilios, evacuación y prevención y control de incendios. c. Acreditar formación en temas SISO. d. Experiencia en ejecución de planes de emergencia. e. Acreditar capacitación en administración de emergencias y toma de decisiones (Sistema de Comando Incidentes - SCI nivel básico) f. Acreditación de asistencia a Curso de Primer Respondiente en salud y zona de impacto. g. Acreditar Asistencia a Charlas Sobre Guías de elaboración de Planes de Contingencia. h. Acreditar Capacitación básica en los Módulos requeridos para las Brigadas Contra Incendio i. Acreditar capacitación básica en Primeros Auxilios y Traslado de Pacientes j. Acreditar asistencia a charlas sobre legislación vigente. k. Acreditar la participación en Simulaciones y Simulacros donde se entrene el personal en su competencia y se puedan identificar sus habilidades y destrezas. l. Acreditar asistencia a charlas informativas en Seguridad Física (Vigilancia) m. Acreditación de asistencia a charlas sobre conformación y manejo de Brigadas Integrales de emergencia.</t>
  </si>
  <si>
    <t>Personal de aseo 8 horas</t>
  </si>
  <si>
    <t>Un operario de aseo por 8 horas  para cualquier actividad de limpieza, con una alimentación principal y transporte.
Incluye: uniforme, materiales. escoba, trapera, limpiones, jabones, bolsas</t>
  </si>
  <si>
    <t>Personal de aseo 10 horas</t>
  </si>
  <si>
    <t>Brigada de 10 operarios de aseo para cualquier actividad de limpieza, por 10 horas  con una alimentación principal y transporte para cada operario. Incluye: uniforme, materiales, escoba, trapera, limpiones, jabones, bolsas.</t>
  </si>
  <si>
    <t xml:space="preserve"> TURNO 10 HORAS</t>
  </si>
  <si>
    <t>Mesero(a) 8 horas</t>
  </si>
  <si>
    <t>Servicio de mesero (a) por 8 horas con experiencia en atención de eventos.  (Certificación  En Manipulación De Alimentos, Optima Presentación Personal, Actitud De Servicio, Conocimientos Básicos En Cocina Y Protocolo) Incluye: transporte y una alimentación principal, uniforme y seguridad social o póliza.</t>
  </si>
  <si>
    <t>Mesero(a) 4 horas</t>
  </si>
  <si>
    <t>Servicio de mesero (a) por 4 horas con experiencia en atención de eventos.  (Certificación  En Manipulación De Alimentos, Optima Presentación Personal, Actitud De Servicio, Conocimientos Básicos En Cocina Y Protocolo)
Incluye: uniforme, seguridad social y transporte</t>
  </si>
  <si>
    <t>Vigilante diurno</t>
  </si>
  <si>
    <t>Vigilante diurno por 8 horas, Incluye: uniforme, seguridad social y transporte</t>
  </si>
  <si>
    <t>Vigilante nocturno</t>
  </si>
  <si>
    <t>Vigilante nocturno por 8 horas, Incluye: uniforme, seguridad social y transporte</t>
  </si>
  <si>
    <t>Presentador o maestro de ceremonias</t>
  </si>
  <si>
    <t>Profesional con mínimo 2 años de experiencia en presentación de eventos. Incluye: uniforme, seguridad social y transporte</t>
  </si>
  <si>
    <t>Jefe de escenario</t>
  </si>
  <si>
    <t>Un (1) año de experiencia, Incluye: uniforme, seguridad social y transporte</t>
  </si>
  <si>
    <t>Roadie (Backline)</t>
  </si>
  <si>
    <t>Moderador de Evento Virtual</t>
  </si>
  <si>
    <t xml:space="preserve">Presentador Evento Virtual, Dos (2) años de experiencia.  </t>
  </si>
  <si>
    <t xml:space="preserve">Diseñador Gráfico </t>
  </si>
  <si>
    <t>Profesional con mínimo 2 años de experiencia en diseño y conceptualización de piezas de comunicación gráficas (Imagen corporativa e institucional, catálogos, piezas promocionales, Branding) y Diseño y adaptaciones gráficas para entornos digitales (banners, brochures, newsletters - emailing, redes sociales y web). Manejo indispensable de la Suite Adobe.</t>
  </si>
  <si>
    <t>Diseñador Gráfico 3D</t>
  </si>
  <si>
    <t>Profesional con mínimo 2 años de experiencia en animación, renderización, creación de piezas tridimensionales, animaciones y efectos visuales. Manejo indispensables de software tales como: Cinema 4D / 3d Studio Max / Maya /SketchUp.</t>
  </si>
  <si>
    <t>Técnico y/o Community manager (Evento Virtual)</t>
  </si>
  <si>
    <t>Personal (2) años de experiencia, administración y supervisión de eventos virtuales, streaming en canales públicos, privados, streaming en directo.</t>
  </si>
  <si>
    <t xml:space="preserve">Monitor bus  </t>
  </si>
  <si>
    <t xml:space="preserve">(una persona) (todo el día) Transporte local x día </t>
  </si>
  <si>
    <t>Fotógrafo profesional</t>
  </si>
  <si>
    <t>Incluye Fotógrafo profesional, cámara digital profesional, kit de luces básicas, kit de lentes básicos, entrega de fotografías en alta resolución digitales en CD o DVD. Debe mostrar portafolio de trabajo previo a la contratación.
Incluye: transporte y una alimentación principal, uniforme y seguridad social o póliza.</t>
  </si>
  <si>
    <t>Traductor Certificado</t>
  </si>
  <si>
    <t>(Español, Inglés, Español), equipos y todos los elementos requeridos para su operación.</t>
  </si>
  <si>
    <t>Instalador de Publicidad</t>
  </si>
  <si>
    <t>Experiencia en instalación de vinilos, señalización, entre otros.</t>
  </si>
  <si>
    <t>Ingeniero de Sonido</t>
  </si>
  <si>
    <t>Ingeniero de iluminación</t>
  </si>
  <si>
    <t>Coordinador de Transporte</t>
  </si>
  <si>
    <t>Personal con experiencia: Mantener comunicaciones con la empresa de transporte para coordinar las personas que la empresa presenta para prestar un mejor servicio, Coordinar conjuntamente con la empresa de transporte las rutas necesarias para el evento, Coordinar la marcación de los buses de acuerdo con la cantidad de los mismos, Coordinar los itinerarios de recogida y salida de los asistentes para no generar congestiones, entre otras funciones.</t>
  </si>
  <si>
    <t>Coordinador de Alimentos</t>
  </si>
  <si>
    <t>Personal con experiencia: Coordinar con las empresas de alimento el servicio solicitado para que cumplan con la calidad, cantidad y demás requerimientos y necesidades del ICBF, Definir zonas de entrega si son necesarias por la disposición del evento, Coordinar en cada espacio la entrega y disposición de los alimentos, entre otras funciones</t>
  </si>
  <si>
    <t>REGISTRO</t>
  </si>
  <si>
    <t>Registro Manual hasta 50 pax</t>
  </si>
  <si>
    <t>Incluye personal hasta 50pax, manejo, administración, cuidado y entrega de los documentos de registro, puesto de trabajo (mesa y silla), material (esfero, resaltador) por día.</t>
  </si>
  <si>
    <t>Registro Manual 50 - 100pax</t>
  </si>
  <si>
    <t>Incluye personal 50-100pax  manejo, administración, cuidado y entrega de los documentos de registro, puesto de trabajo (mesa y silla), material (esfero, resaltador) por día.</t>
  </si>
  <si>
    <t>Registro Sistematizado 100 pax</t>
  </si>
  <si>
    <t>Registro sistematizado para 100 pax: Incluye personal, administración, depuración, sistematización, custodia y entrega de la base datos, puesto de trabajo (mesa, computador, impresora y silla), equipos (lector de código de barras de cédulas) por día e Impresiones de escarapelas en papel Así mismo deberán entregar informe digital con las estadísticas diarias.</t>
  </si>
  <si>
    <t>Registro Sistematizado 200 pax</t>
  </si>
  <si>
    <t>Registro sistematizado para 200 pax: Incluye personal, administración, depuración, sistematización, custodia y entrega de la base datos, puesto de trabajo (mesa, computador, impresora y silla), equipos (lector de código de barras de cédulas) por día e Impresiones de escarapelas en papel Así mismo deberán entregar informe digital con las estadísticas diarias.</t>
  </si>
  <si>
    <t>Registro Sistematizado 300 pax</t>
  </si>
  <si>
    <t>Registro sistematizado para 300 pax: Incluye personal, administración, depuración, sistematización, custodia y entrega de la base datos, puesto de trabajo (mesa, computador, impresora y silla), equipos (lector de código de barras de cédulas) por día e Impresiones de escarapelas en papel Así mismo deberán entregar informe digital con las estadísticas diarias.</t>
  </si>
  <si>
    <t>Registro Sistematizado 500 pax</t>
  </si>
  <si>
    <t>Registro sistematizado para 500 pax: Incluye personal, administración, depuración, sistematización, custodia y entrega de la base datos, puesto de trabajo (mesa, computador, impresora y silla), equipos (lector de código de barras de cédulas) por día e Impresiones de escarapelas en papel Así mismo deberán entregar informe digital con las estadísticas diarias.</t>
  </si>
  <si>
    <t>Registro Sistematizado 1000 pax</t>
  </si>
  <si>
    <t>Registro sistematizado para 1000 pax: Incluye personal, administración, depuración, sistematización, custodia y entrega de la base datos, puesto de trabajo (mesa, computador, impresora y silla), equipos (lector de código de barras de cédulas) por día e Impresiones de escarapelas en papel Así mismo deberán entregar informe digital con las estadísticas diarias.</t>
  </si>
  <si>
    <t>Registro con Código QR</t>
  </si>
  <si>
    <t>Punto de ingreso de Autoservicio que permite el ingreso ágil escaneando su código QR, escarapela digital o su número de cédula. El servicio contempla Tottem Interactivo Touch 55” y personal (logístico de soporte) del punto de registro - autoservicio. Nota: todo este servicio incluye la configuración del mismo y soporte pertinente. CONTEMPLA: Pre-registro (Solicitar los datos a los asistentes que se necesite y formulario personalizado según requerimientos del ICBF), Ingreso ( Los asistentes pueden ingresar con código QR de la invitación o con su numero de identificación), Informes (estadísticas en tiempo real - registros totales y número de asistentes).</t>
  </si>
  <si>
    <t>Escarapela impresa en polipropileno de 6x10 cms</t>
  </si>
  <si>
    <t>Material: tiro laminado mate sobre poli 60, con perforación para colgarla ,Incluye: riata con hebilla metálica. Tintas: full color, Tamaño: 6 cm de ancho x 10 cm de alto</t>
  </si>
  <si>
    <t>Escarapela impresa en polipropileno de 10x12 cms</t>
  </si>
  <si>
    <t>Material: tiro laminado mate sobre poli 60, con perforación para colgarla ,Incluye: riata con hebilla metálica. Tintas: full color, Tamaño: 10 cm de ancho x 12 cm de alto</t>
  </si>
  <si>
    <t>Certificado de Asistencia</t>
  </si>
  <si>
    <t>Impresión de certificado en Tamaño Carta - Tamaño: 21,5 x 28 cm.  Impresión: 4 x 2 tintas - Papel: bond directivo de 75 gramos
Acabado: personalizadas</t>
  </si>
  <si>
    <t xml:space="preserve">Portaescarapela </t>
  </si>
  <si>
    <t>PVC Transparente + cordón o cinta y si se requiere personalizada</t>
  </si>
  <si>
    <t>Porta carné con cinta</t>
  </si>
  <si>
    <t>Escarapela siliconada o Plástico- Material: Plástico - Medidas: 5,4 cm x 9 cm - Colores: Transparente o colores . - MEDIDAS CINTA - Largo 53 cms - Ancho 2 cms  - Terminado en chapa fácil de separar</t>
  </si>
  <si>
    <t>SALONES Y ALOJAMIENTO</t>
  </si>
  <si>
    <t>Alojamiento en acomodación sencilla</t>
  </si>
  <si>
    <t>Habitación Min. Hotel 4 estrellas - incluye desayuno y seguro Hotelero, según especificaciones del numeral 6,2,5 del Anexo 01  Ficha de condiciones técnicas esenciales</t>
  </si>
  <si>
    <t>HABITACIÓN</t>
  </si>
  <si>
    <t>Alojamiento en acomodación doble</t>
  </si>
  <si>
    <t>Habitación Min. Hotel 4 estrellas - incluye desayuno y seguro Hotelero según especificaciones del numeral 6,2,5 del Anexo 01  Ficha de condiciones técnicas esenciales</t>
  </si>
  <si>
    <t>Habitación Min. Hotel 3 estrellas - incluye desayuno y seguro Hotelero, según especificaciones del numeral 6,2,5 del Anexo 01  Ficha de condiciones técnicas esenciales</t>
  </si>
  <si>
    <t>Habitación Min. Hotel 3 estrellas - incluye desayuno y seguro Hotelero según especificaciones del numeral 6,2,5 del Anexo 01  Ficha de condiciones técnicas esenciales</t>
  </si>
  <si>
    <t>Alojamiento en acomodación triple</t>
  </si>
  <si>
    <t>Alojamiento en acomodación cuádruple</t>
  </si>
  <si>
    <t>* Salón sin dotación</t>
  </si>
  <si>
    <t>SALON TIPO 1 para 10 a 50 personas   Incluye salón, mesas, sillas por día de servicio, mantelería y servilletería en tela por día de servicio. - De acuerdo con las especificaciones de numeral 6.2.4 Infraestructura Física y Mobiliario del anexo 01 Ficha de condiciones técnicas.</t>
  </si>
  <si>
    <t>Alquiler 8 Horas</t>
  </si>
  <si>
    <t xml:space="preserve">SALON TIPO 2 para 51 a 100 personas   Incluye salón, mesas, sillas por día de servicio, mantelería y servilletería en tela por día de servicio. - De acuerdo con las especificaciones de numeral 6.2.4 Infraestructura Física y Mobiliario del anexo 01 Ficha de condiciones técnicas. </t>
  </si>
  <si>
    <t xml:space="preserve">SALON TIPO _ para 101 a 200 personas   Incluye salón, (5) regletas de 8 tomas ó puntos de corriente, mesas, sillas por día de servicio, mantelería, y servilletería en tela por día de servicio. - De acuerdo con las especificaciones de numeral 6.2.4 Infraestructura Física y Mobiliario del anexo 01 Ficha de condiciones técnicas. </t>
  </si>
  <si>
    <t xml:space="preserve">SALON TIPO _ para 201 a 300 personas   Incluye salón, (5) regletas de 8 tomas ó puntos de corriente, mesas, sillas por día de servicio, mantelería, y servilletería en tela por día de servicio. - De acuerdo con las especificaciones de numeral 6.2.4 Infraestructura Física y Mobiliario del anexo 01 Ficha de condiciones técnicas. </t>
  </si>
  <si>
    <t>* Salón con dotación</t>
  </si>
  <si>
    <t>SALON TIPO 4 para 10 a 50 personas   Incluye salón, (5) regletas de 8 tomas ó puntos de corriente, mesas, sillas por día de servicio, mantelería y servilletería en tela por día de servicio.  - Incluye al menos sonido básico con 1 micrófono, un computador  portátil, videobeam no inferior a 3000 lumens y conexión a internet. - De acuerdo con las especificaciones de numeral 6.2.4 Infraestructura Física y Mobiliario del anexo 01 Ficha de condiciones técnicas.</t>
  </si>
  <si>
    <t>AULA TIPO 5 para 51 a 100 personas   Incluye salón, (5) regletas de 8 tomas ó puntos de corriente, mesas, sillas por día de servicio, mantelería y servilletería en tela por día de servicio.  - Incluye al menos sonido básico con 1 micrófono, un computador  portátil, videobeam no inferior a 3000 lumens y conexión a internet. - De acuerdo con las especificaciones de numeral 6.2.4 Infraestructura Física y Mobiliario del anexo 01 Ficha de condiciones técnicas.</t>
  </si>
  <si>
    <t>AULA TIPO 5 para 101 a 200 personas  Incluye salón, (5) regletas de 8 tomas ó puntos de corriente, mesas, sillas por día de servicio, mantelería y servilletería en tela por día de servicio.  - Incluye al menos sonido básico con 1 micrófono, un computador  portátil, videobeam no inferior a 3000 lumens y conexión a internet. - De acuerdo con las especificaciones de numeral 6.2.4 Infraestructura Física y Mobiliario del anexo 01 Ficha de condiciones técnicas.</t>
  </si>
  <si>
    <t>AULA TIPO 5 para 201 a 300 personas  Incluye salón, (5) regletas de 8 tomas ó puntos de corriente, mesas, sillas por día de servicio, mantelería y servilletería en tela por día de servicio.  - Incluye al menos sonido básico con 1 micrófono, un computador  portátil, videobeam no inferior a 3000 lumens y conexión a internet. - De acuerdo con las especificaciones de numeral 6.2.4 Infraestructura Física y Mobiliario del anexo 01 Ficha de condiciones técnicas.</t>
  </si>
  <si>
    <t xml:space="preserve">* Salón Adicional </t>
  </si>
  <si>
    <t xml:space="preserve">Sala alterna para 10 a 20 personas  -  Incluye salón, (5) regletas de 8 tomas ó puntos de corriente, mesas, sillas por día de servicio, mantelería, y servilletería en tela por día de servicio. - De acuerdo con las especificaciones de numeral 6.2.4 Infraestructura Física y Mobiliario del anexo 01 Ficha de condiciones técnicas. </t>
  </si>
  <si>
    <t xml:space="preserve">Sala alterna para 21 a 50 personas  -  Incluye salón,  (5) regletas de 8 tomas ó puntos de corriente, mesas, sillas por día de servicio, mantelería, y servilletería en tela por día de servicio. - De acuerdo con las especificaciones de numeral 6.2.4 Infraestructura Física y Mobiliario del anexo 01 Ficha de condiciones técnicas. </t>
  </si>
  <si>
    <t>SONIDO</t>
  </si>
  <si>
    <t>Monitor de piso</t>
  </si>
  <si>
    <t>Monitor de piso, con mínimo 1 parlante de 12 pulgadas, driver de agudos de 2 pulgadas pasivo o activo, con su respectivo cable de poder o de parlante,  sistema de amplificación y control, accesorios  para montaje según necesidad. (incluye instalación, transporte y desinstalación).</t>
  </si>
  <si>
    <t>Monitores de estudio</t>
  </si>
  <si>
    <t>2 Monitores de estudio pasivos o activos para transmisión de TV, equipados con un parlante de 6 pulgadas, tweeter de 1 pulgada, de 80 w, entrada XLR. (incluye instalación, transporte y desinstalación).</t>
  </si>
  <si>
    <t>Interfaz de Audio 8 canales</t>
  </si>
  <si>
    <t>Interfaz de Audio de 8 canales y todos los elementos requeridos para su operación. 
Incluye transporte (distribución en sitio de realización del evento o actividad)</t>
  </si>
  <si>
    <t>Cabina recargable</t>
  </si>
  <si>
    <t>Alquiler de cabina activa con batería recargable, con autonomía para 6 horas,  con parlante de 15 pulgadas,  driver de agudos de 1 pulgada, entrada de micrófono, entrada de línea, puerto USB  para reproducción de pistas, cable para micrófono, micrófono para voz, base para micrófono, cable de miniplug para conexión a celulares. (incluye instalación, transporte y desinstalación).</t>
  </si>
  <si>
    <t>Sonido"  tipo"  bose  l1</t>
  </si>
  <si>
    <t>Alquiler de Sonido de 500 watts: cabinas tipo barra con consola, mínimo de 12 canales análoga, puerto USB, cableado de señal, acometidas eléctricas, kit de  dos (2) micrófonos inalámbricos de mano, un (1) micrófono de solapa, ingeniero de sonido y todos los elementos requeridos para su operación. (incluye instalación, transporte y desinstalación).</t>
  </si>
  <si>
    <t>Sonido 1.000 wattios para 100pax</t>
  </si>
  <si>
    <t>Alquiler de sonido de 1000 watts: cabinas auto potenciadas con base, consola  mínimo de ocho (12) canales análoga, puerto USB, cableado de señal, acometidas eléctricas, kit de dos (4) micrófonos inalámbricos de mano, un (2) micrófono de solapa, ingeniero de sonido y todos los elementos requeridos para su operación. Incluye puesto fijo: con panelería de cerramiento del mismo, técnico de audio, computador pc portátil. (incluye instalación, transporte y desinstalación).</t>
  </si>
  <si>
    <t>Sonido 2.000  wattios para 300pax</t>
  </si>
  <si>
    <t>Alquiler de sonido de 2000 watts: cabinas  auto potenciadas con base, consola  mínimo de 16 canales análoga, puerto USB, cableado de señal, acometidas eléctricas, kit de (6) micrófonos alámbricos de mano, (6) inalámbricos de mano, combinador de antenas, ingeniero de sonido y todos los elementos requeridos para su operación. Incluye puesto fijo: con panelería de cerramiento del mismo, técnico de audio, computador pc portátil. (incluye instalación, transporte y desinstalación).</t>
  </si>
  <si>
    <t>Sonido 5.000 wattios para 500pax</t>
  </si>
  <si>
    <t>Alquiler de Sonido de 5000 watts: cabinas auto potenciadas con base, consola  mínimo de 24 canales análoga, puerto USB, cableado de señal, acometidas eléctricas, kit de tres (8) micrófonos inalámbricos de mano, dos (4) micrófonos de solapa, combinador de antenas, ingeniero de sonido y todos los elementos requeridos para su operación. Incluye puesto fijo: con panelería de cerramiento del mismo, técnico de audio, computador pc portátil. (incluye instalación, transporte y desinstalación).</t>
  </si>
  <si>
    <t>Sonido tipo line array para 500pax</t>
  </si>
  <si>
    <t>Alquiler de sonido para 500pax: 12 medios altos para arreglos en línea line arrays (6 por lado) con mínimo 2 parlantes de 6.5 pulgadas y driver de agudos de 1 pulgada, pasivos o activos con su respectivo sistema de amplificación, control y accesorios para montaje según necesidad, 6 bajos equipado mínimo con 2 parlantes de 18 pulgadas, pasivo o activo, con su respectivo cable de poder o de parlante  sistema de amplificación, control y accesorios, 2 bajo  equipado mínimo con 2 parlantes de 18 pulgadas, pasivo o activo, con su respectivo  sistema de amplificación, control y accesorios necesarios para montaje según necesidad para side fill, 4  medios altos  para arreglos en línea line arrays, mínimo con 1 componente de 12 pulgadas  pasivos o activos con su respectivo sistema de amplificación, control y accesorios para montaje según necesidad, (2 medios altos por lado para sistema side fill L+R,) 8 monitores de piso,  1 consola digital de  24 / 48 chanels (según requerimiento), 24 salidas balanceadas, 1 snake de 48 canales y 12 retornos de 50 mts de longitud, microfonería, cajas directas, y cables de líneas según riders de las agrupaciones con sus respectivas bases, (10) inalámbricos de mano, (5) solapa o diadema, combinador de antenas. TODO EL EQUIPO DEBE SER DE LA MISMA MARCA. INCLUYE 1 TÉCNICO y 1 ESCENARISTA, CON SU CABLEADO, CON SU CONEXIÓN DE ENERGÍA, EXTINTORES Y PROTECTORES PARA CABLE DE mínimo 5 CANALETAS SEGÚN LAS NORMATIVIDAD VIGENTE. (incluye instalación, transporte y desinstalación).</t>
  </si>
  <si>
    <t>Sonido  tipo  line array para 1000pax</t>
  </si>
  <si>
    <t>Alquiler de sonido para 1000pax: 12 medios altos  para arreglos en línea line arrays, mínimo con 2 componentes de 12 pulgadas  pasivos o activos con su respectivo sistema de amplificación, control y accesorios para montaje según necesidad, (6 medios altos por lado para sistema principal L+R,) 4 medios altos  para arreglos en línea line arrays,  mínimo con 1 componente de 12 pulgadas  pasivos o activos con su respectivo sistema de amplificación, control y accesorios para montaje según necesidad para front fill, 6 bajos cada uno equipado mínimo con 2 parlantes de 18 pulgadas, pasivo o activo, con su respectivo  sistema de amplificación, control y accesorios necesarios para montaje según necesidad (sistema de procesamiento y amplificación para poder diseñar y montar arreglos de bajos  lineales, lineales cardiodes, cardiodes, arcos virtuales, end fired)  Procesador digital mínimo de 4 entradas análogas, con posibilidad de conversión a entradas AES/EBU, 8 salidas análogas puerto ethernet con puerto ethernet para software de control.  1 bajo  equipado mínimo con 2 parlantes de 18 pulgadas, pasivo o activo, con su respectivo  sistema de amplificación, control y accesorios necesarios para montaje según necesidad para drum fill, 2 medios altos mínimo con un parlante de 12 pulgadas, 1 driver de agudos de 1 pulgada para drum fill , 6  medios altos  para arreglos en línea line arrays mínimo con 1 componente de 12 pulgadas  pasivos o activos con su respectivo sistema de amplificación, control y accesorios para montaje según necesidad, (3 medios altos por lado para sistema side fill L+R,) 8 monitores de piso  con un nivel pico de presión acústica  mínimo de 136dB,  2  Consolas de 24/ 48 /56 canales (según requerimiento), 24 salidas balanceadas, accesorios necesarios para grabación multitrack y uso de plug in. Snake o medusa de 48-56 canales con manguera para sala de 60 metros, manguera para monitores de 15 metros, transformador y levantador de tierra por canal.  4 sub snakes de 12 chanels de 15 mts de longitud. Micrófonos con sus respectivas bases y cableado, cajas directas y cables plug a plug, según sea el caso de acuerdo con los requerimientos técnicos de los grupos a presentarse. (10) inalámbricos de mano, (5) solapa o diadema, combinador de antenas.TODO EL EQUIPO DEBE SER DE LA MISMA MARCA. INCLUYE 1 TÉCNICO y 1 ESCENARISTA, CON SU CABLEADO, CON SU CONEXIÓN DE ENERGÍA, EXTINTORES Y PROTECTORES PARA CABLE DE mínimo 5 CANALETAS SEGÚN LAS NORMATIVIDAD VIGENTE. (incluye instalación, transporte y desinstalación).</t>
  </si>
  <si>
    <t>Sonido tipo line array para 3000pax</t>
  </si>
  <si>
    <t>Alquiler de sonido para. 3000pax: 24 cabinas de medios altos mínimo con dos componente de 12” a 2 o 3 Vías  (line array, 12 por lado, para P.A. colgados)  24 cabina de bajos con dos componentes de 18" (para Cardioide para P.A. o para ser colgados), 12 cabinas medios altos mínimo con dos componente de 12" para outfill a 2 o 3 Vías (6 por lado colgados, de la misma marca del PA) 2 bajos para Drumm Fill con dos componente de 18", 10 cabinas Medios Altas mínimo con un componente de 6" a 12" para Front Fill, 16 monitores de piso, 8 cabinas de medios altos  mínimo con un componente de 10" a 12" (para sidefill) colgados, 4 cabinas de bajos con dos componentes de 18" para sidefill,  4 Consolas de 24 /48 Canales (según requerimiento), con posibilidad de uso de Pluging,  40 Salidas en los Stage Rack y grabación Multitrack;  2 snake o medusa de 70 mt de 56 canales, levantador de tierra y transformador por canal y 3 salidas (FOH , MON Y GRABACIÓN) cada snake debe tener 3 cables multipin de 30 mts de 12 chanels y 2 cables multipin de 15 mts de 12 chanels , 12 cajas de escenario de 12 chanels con multipin con conector W1 por cada Snake. (4) Micrófonos gama alta, con sus respectivas bases y/o cajas directas según rider técnico de todos los grupos a presentarse. 2 Cable 2 x 1 de 3.5 a 2 Plug para Computador. Debe incluir (2) Set de Microfonería para Batería, (4) Micrófonos inalámbricos de mano o diadema con antenas y analizador espectro y (4) Micrófonos Inalámbricos para Instrumentos. 3 Monitores de 15 pulgadas para FOH, Grabación y Monitores para Talkback y combinadores de antenas. TODO EL EQUIPO  DEBE SER DE LA MISMA MARCA. INCLUYE 1 TÉCNICO DE SETTING DE EQUIPO, 3 TÉCNICOS DE AUDIO, 4 ESCENARISTAS, 1 ELÉCTRICO , TODO CON SU RESPECTIVO CABLEADO, Y CONEXIÓN ENERGÍA. (incluye instalación, transporte y desinstalación).</t>
  </si>
  <si>
    <t>Sonido tipo line array para 5000pax</t>
  </si>
  <si>
    <t>Alquiler de sonido para. 5000pax:32 medios altos  para arreglos en línea line arrays, mínimo con 2 componentes de 12 pulgadas  pasivos o activos con su respectivo sistema de amplificación, control y accesorios para montaje según necesidad, (16 medios altos por lado para sistema principal L+R,) 12 medios altos  para arreglos en línea line arrays,  mínimo con 1 componente de 12 pulgadas  pasivos o activos con su respectivo sistema de amplificación, control y accesorios para montaje según necesidad para front fill, 30 bajos cada uno equipado mínimo con 2 parlantes de 18 pulgadas, pasivo o activo, con su respectivo  sistema de amplificación, control y accesorios necesarios para montaje según necesidad (sistema de procesamiento y amplificación para poder diseñar y montar arreglos de bajos  lineales, lineales cardiodes, cardiodes, arcos virtuales, end fired)  Procesador digital mínimo de 4 entradas análogas, con posibilidad de conversión a entradas AES/EBU, 8 salidas análogas puerto ethernet con puerto ethernet para software de control.  12 medios altos  para arreglos en línea line arrays para out fill, mínimo con 1 componente de 12 pulgadas  pasivos o activos con su respectivo sistema de amplificación, control y accesorios para montaje según necesidad, 1 bajo  equipado mínimo con 2 parlantes de 18 pulgadas, pasivo o activo, con su respectivo  sistema de amplificación, control y accesorios necesarios para montaje según necesidad para drum fill) 2 medios altos mínimo con un parlante de 12 pulgadas, 1 driver de agudos de 1 pulgada para drum fill , 8  medios altos  para arreglos en línea line arrays, mínimo con 1 componente de 12 pulgadas  pasivos o activos con su respectivo sistema de amplificación, control y accesorios para montaje según necesidad, (4 medios altos por lado para sistema side fill L+R,) 16 monitores de piso  con un nivel pico de presión acústica  mínimo de 136dB,  3  Consolas de 24/ 48/ 56 canales (según requerimiento), 24 salidas balanceadas, accesorios necesarios para grabación multitrack y uso de plug in  Snake o medusa que contiene: 1 spliter de 56 canales y 2 retornos, 3 salidas (FOH, MONITORES, BROADCAST, una salida directa y dos salidas aisladas por transformador) con conectores W4. 1 Patchmaster con 5 entradas W1 hembra, 3 Fan out de 56 Channels de 3 m con conector W4, 1 Manguera principal de 90 mt con conector W4-W4 para FOH, 3 Mangueras de 7.5 mts con conector W4-XLRM  para Monitores, 1 Manguera de 90 mts con conector W4-W4 para Broadcast, 3  subsnake  W1 macho a W1 hembra de 12 ch de 30 metros,  3  subsnake  W1 macho a W1 hembra de 12 ch de 15 metros, 10 cajas para escenario de 12 canales XLR hembra y 1 conector W1 macho. (4) Micrófonos gama alta, con sus respectivas bases y/o cajas directas según rider técnico de todos los grupos a presentarse. 2 Cable 2 x 1 de 3.5 a 2 Plug para Computador. Debe incluir (2) Set de Microfonería para Batería, (4) Micrófonos inalámbricos de mano o diadema con antenas y analizador espectro y (4) Micrófonos Inalámbricos para Instrumentos. 3 Monitores de 15 pulgadas para FOH, Grabación y Monitores para Talkback y combinadores de antenas. TODO EL EQUIPO DEBE SER DE LA MISMA MARCA. INCLUYE 2 TÉCNICOS DE SONIDO, 4 ESCENARISTAS Y 2 ELÉCTRICO, CON SU CONEXIÓN A ENERGÍA, EXTINTORES Y YELLOW YACKETS SEGÚN LAS NORMATIVIDAD VIGENTE.  (incluye instalación, transporte y desinstalación).</t>
  </si>
  <si>
    <t>Sonido tipo line array para 10000pax</t>
  </si>
  <si>
    <t>32 medios altos  para arreglos en línea line arrays, mínimo con 2 componentes de 12 pulgadas  pasivos o activos con su respectivo sistema de amplificación, control y accesorios para montaje según necesidad, (16 medios altos por lado para sistema principal L+R,) 12 medios altos  para arreglos en línea line arrays,  mínimo con 1 componente de 12 pulgadas  pasivos o activos con su respectivo sistema de amplificación, control y accesorios para montaje según necesidad para front fill, 30 bajos cada uno equipado mínimo con 2 parlantes de 18 pulgadas, pasivo o activo, con su respectivo  sistema de amplificación, control y accesorios necesarios para montaje según necesidad (sistema de procesamiento y amplificación para poder diseñar y montar arreglos de bajos  lineales, lineales cardiodes, cardiodes, arcos virtuales, end fired)  Procesador digital mínimo de 4 entradas análogas, con posibilidad de conversión a entradas AES/EBU, 8 salidas análogas puerto ethernet con puerto ethernet para software de control.24 medios altos  para arreglos en línea line arrays para relevos, mínimo con 2 componentes de 12 pulgadas  pasivos o activos con su respectivo sistema de amplificación, control y accesorios para montaje según necesidad,  12 medios altos  para arreglos en línea line arrays para out fill, mínimo con 1 componente de 12 pulgadas  pasivos o activos con su respectivo sistema de amplificación, control y accesorios para montaje según necesidad, 1 bajo  equipado mínimo con 2 parlantes de 18 pulgadas, pasivo o activo, con su respectivo  sistema de amplificación, control y accesorios necesarios para montaje según necesidad para drum fill) 2 medios altos mínimo con un parlante de 12 pulgadas, 1 driver de agudos de 1 pulgada para drum fill , 8  medios altos  para arreglos en línea line arrays, mínimo con 1 componente de 12 pulgadas  pasivos o activos con su respectivo sistema de amplificación, control y accesorios para montaje según necesidad, (4 medios altos por lado para sistema side fill L+R,) 16 monitores de piso  con un nivel pico de presión acústica  mínimo de 136dB,  3  Consolas de 24/ 48/ 56 canales (según requerimiento), 24 salidas balanceadas, accesorios necesarios para grabación multitrack y uso de plug in  Snake o medusa que contiene: 1 spliter de 56 canales y 2 retornos, 3 salidas (FOH, MONITORES, BROADCAST, una salida directa y dos salidas aisladas por transformador) con conectores W4. 1 Patchmaster con 5 entradas W1 hembra, 3 Fan out de 56 Channels de 3 m con conector W4, 1 Manguera principal de 90 mt con conector W4-W4 para FOH, 3 Mangueras de 7.5 mts con conector W4-XLRM  para Monitores, 1 Manguera de 90 mts con conector W4-W4 para Broadcast, 3  subsnake  W1 macho a W1 hembra de 12 ch de 30 metros,  3  subsnake  W1 macho a W1 hembra de 12 ch de 15 metros, 10 cajas para escenario de 12 canales XLR hembra y 1 conector W1 macho. (4) Micrófonos gama alta, con sus respectivas bases y/o cajas directas según rider técnico de todos los grupos a presentarse. 2 Cable 2 x 1 de 3.5 a 2 Plug para Computador. Debe incluir (2) Set de Microfonería para Batería, (4) Micrófonos inalámbricos de mano o diadema con antenas y analizador espectro y (4) Micrófonos Inalámbricos para Instrumentos. 3 Monitores de 15 pulgadas para FOH, Grabación y Monitores para Talkback y combinadores de antenas. . TODO EL EQUIPO DEBE SER DE LA MISMA MARCA. INCLUYE 2 TÉCNICOS DE SONIDO Y 3 ESCENARISTAS, CON SU CONEXIÓN A ENERGÍA, EXTINTORES Y YELLOW YACKETS SEGÚN LAS NORMATIVIDAD VIGENTE.  (incluye instalación, transporte y desinstalación).</t>
  </si>
  <si>
    <t>Micrófono inalámbrico de mano</t>
  </si>
  <si>
    <t>Alquiler por día incluye baterías nuevas (incluye instalación, transporte y desinstalación).</t>
  </si>
  <si>
    <t>Micrófono De Cabeza De Boom</t>
  </si>
  <si>
    <t>Micrófono de solapa</t>
  </si>
  <si>
    <t>Micrófono country man</t>
  </si>
  <si>
    <t>Alquiler micrófono de solapa. FP 35 con receptor inalámbrico  por día incluye baterías nuevas (incluye instalación, transporte y desinstalación).</t>
  </si>
  <si>
    <t>Micrófono inalámbrico de diadema</t>
  </si>
  <si>
    <t>Micrófono "cuello de ganso" pódium - atril.</t>
  </si>
  <si>
    <t>Micrófono de condensador grande</t>
  </si>
  <si>
    <t>Transductor de condensador con diafragma grande, patrón polar cardioide o variable, con posibilidad de filtro y atenuación y sensibilidad igual o superior a -38 dBV/Pa, con su respectivo cable para micrófonos de 7.5 mts con conectores XLR. (incluye instalación, transporte y desinstalación).</t>
  </si>
  <si>
    <t>Micrófono de condensador pequeño</t>
  </si>
  <si>
    <t>Transductor de condensador con diafragma pequeño, patrón polar cardioide o supercardioide, con sistema de clip y clamp para instalación en instrumentos de cuerda, vientos, percusiones, etc., con su respectivo cable para micrófonos de 7.5 mts con conectores XLR.  (incluye instalación, transporte y desinstalación).</t>
  </si>
  <si>
    <t>Cable de Línea</t>
  </si>
  <si>
    <t>Cable de Línea de 4 mts de longitud con conectores TR.  (incluye instalación, transporte y desinstalación).</t>
  </si>
  <si>
    <t>Cable de Micrófonos</t>
  </si>
  <si>
    <t>Cable para micrófonos de 7.5 mts con conectores XLR . (incluye instalación, transporte y desinstalación).</t>
  </si>
  <si>
    <t>Base para micrófono</t>
  </si>
  <si>
    <t>Base para micrófono alámbrico e inalámbrico con su respectivo holder (SOLO SE COBRA UNA VEZ POR EVENTO INDEPENDIENTE DEL NUMERO DE DÍAS DE USO). incluye instalación, transporte y desinstalación.</t>
  </si>
  <si>
    <t>Caja directa activa</t>
  </si>
  <si>
    <t>Caja directa activa, switch pad de -15 db, inversor de polaridad, switch levantador de tierra, filtro pasa altos de 80hz con su respectivo cable de línea de 4 mts de longitud conectores TR. (incluye instalación, transporte y desinstalación).</t>
  </si>
  <si>
    <t>Caja directa pasiva</t>
  </si>
  <si>
    <t>Caja directa pasiva con entradas paralelas de 1/4, switch  levantador de tierra, transformador con su respectivo cable de línea de 4 mts de longitud conectores TR
Incluye transporte (distribución en sitio de realización del evento o actividad)</t>
  </si>
  <si>
    <t>Adaptador VGA</t>
  </si>
  <si>
    <t xml:space="preserve">Adaptador Thunderbolt mini displayport a VGA (incluye instalación, transporte y desinstalación).
</t>
  </si>
  <si>
    <t>Adaptador HDMI</t>
  </si>
  <si>
    <t>Adaptador Thunderbolt mini displayport a HDMI (SOLO SE COBRA UNA VEZ POR EVENTO). incluye instalación, transporte y desinstalación.</t>
  </si>
  <si>
    <t>Cable SDI 75 a 100 mts</t>
  </si>
  <si>
    <t>Cable SDI de 75 a 100 mts para Señal de Video (SOLO SE COBRA UN DIA) incluye instalación, transporte y desinstalación.</t>
  </si>
  <si>
    <t>Convertidor HDMI a SDI</t>
  </si>
  <si>
    <t>Convertidor HDMI  a SDI  (incluye instalación, transporte y desinstalación).</t>
  </si>
  <si>
    <t>Convertidor SDI a HDMI</t>
  </si>
  <si>
    <t>Convertidor SDI a HDMI  (incluye instalación, transporte y desinstalación).</t>
  </si>
  <si>
    <t>Caja de Prensa 6 salidas</t>
  </si>
  <si>
    <t>Caja de prensa de 1 entrada y 6 salidas aisladas por transformador y todos los elementos requeridos para su operación.  (incluye instalación, transporte y desinstalación).</t>
  </si>
  <si>
    <t>Caja de Prensa 12 salidas</t>
  </si>
  <si>
    <t>Caja de prensa de 1 entrada y 12 salidas aisladas por transformador y todos los elementos requeridos para su operación.  (incluye instalación, transporte y desinstalación).</t>
  </si>
  <si>
    <t>Caja de Prensa 24 salidas</t>
  </si>
  <si>
    <t>Consola análoga 24 canales</t>
  </si>
  <si>
    <t>Alquiler de consola análoga de 24 canales  y todos los elementos requeridos para su operación.  (incluye instalación, transporte y desinstalación).</t>
  </si>
  <si>
    <t>Consola digital 16 canales</t>
  </si>
  <si>
    <t>Alquiler de consola digital de 16 canales  y todos los elementos requeridos para su operación.  (incluye instalación, transporte y desinstalación).</t>
  </si>
  <si>
    <t>Consola digital 32 canales</t>
  </si>
  <si>
    <t>Alquiler de consola digital de 32 canales  y todos los elementos requeridos para su operación.  (incluye instalación, transporte y desinstalación).</t>
  </si>
  <si>
    <t>Consola digital 48 canales</t>
  </si>
  <si>
    <t>Alquiler de consola digital de 48 canales  y todos los elementos requeridos para su operación.  (incluye instalación, transporte y desinstalación).</t>
  </si>
  <si>
    <t>Consola digital 60 canales</t>
  </si>
  <si>
    <t>Alquiler de consola digital de 60 canales  y todos los elementos requeridos para su operación.  (incluye instalación, transporte y desinstalación).</t>
  </si>
  <si>
    <t>Combinador de Antenas UFH</t>
  </si>
  <si>
    <t>Sistema de combinación de antenas para frecuencias UHF para eliminar la complejidad de los proyectos de micrófonos inalámbricos multizona. Este combinador de banda ancha (470-960 MHz) agrupa hasta cuatro pares de conexiones de antenas de diversidad para salas multiusos, configuraciones interiores-exteriores o escenarios principales con salas secundarias y todos los elementos requeridos para su operación. (incluye instalación, transporte y desinstalación).</t>
  </si>
  <si>
    <t>TRADUCCIÓN</t>
  </si>
  <si>
    <t>Traducción Simultánea para 100 pax</t>
  </si>
  <si>
    <t>Traducción simultánea para 100 pax personas con traductor simultáneo (Español, Inglés, Español), equipos (diademas de un solo uso y receptores para 100pax) y cabinas. (incluye instalación, transporte y desinstalación).</t>
  </si>
  <si>
    <t>Traducción Simultánea para 200 pax</t>
  </si>
  <si>
    <t>Traducción simultánea para 200 pax personas con traductor simultáneo (Español, Inglés, Español), equipos (diademas de un solo uso y receptores para 200 pax) y cabinas. (incluye instalación, transporte y desinstalación).</t>
  </si>
  <si>
    <t>Traducción Simultánea para 300 pax</t>
  </si>
  <si>
    <t>Traducción simultánea para 300 pax personas con traductor simultáneo (Español, Inglés, Español), equipos (diademas de un solo uso y receptores para 300 pax) y cabinas. (incluye instalación, transporte y desinstalación).</t>
  </si>
  <si>
    <t>Traducción Simultánea para 500 pax</t>
  </si>
  <si>
    <t>Traducción simultánea para 500 pax personas con traductor simultáneo (Español, Inglés, Español), equipos (diademas de un solo uso y receptores para 500 pax) y cabinas. (incluye instalación, transporte y desinstalación).</t>
  </si>
  <si>
    <t>TRANSPORTE</t>
  </si>
  <si>
    <t>Servicio de Transporte Urbano automóvil (12 horas - Trayectos)</t>
  </si>
  <si>
    <t xml:space="preserve">Automóvil: modelo 2020 en adelante, Capacidad: 4 personas, Trayectos según solicitud del ICBF - Servicio hasta 12 horas.
</t>
  </si>
  <si>
    <t>Hasta 4 desplazamientos</t>
  </si>
  <si>
    <t xml:space="preserve">Servicio de Transporte Urbano automóvil </t>
  </si>
  <si>
    <t xml:space="preserve">Automóvil: modelo 2020 en adelante, Capacidad: 4 personas, En ciudades principales - Perímetro Urbano (según solicitud del ICBF) - Servicio hasta 4 horas.
</t>
  </si>
  <si>
    <t xml:space="preserve">Automóvil: modelo 2020 en adelante, Capacidad: 4 personas, En ciudades principales - Perímetro Urbano (según solicitud del ICBF) - Servicio hasta 8 horas.
</t>
  </si>
  <si>
    <t xml:space="preserve">Automóvil: modelo 2020 en adelante, Capacidad: 4 personas, En ciudades principales - Perímetro Urbano (según solicitud del ICBF) - Servicio hasta 12 horas.
</t>
  </si>
  <si>
    <t>12 horas</t>
  </si>
  <si>
    <t>Servicio de Transporte Corregimiento automóvil (12 - horas - Trayectos)</t>
  </si>
  <si>
    <t xml:space="preserve">Automóvil: modelo 2020 en adelante, Capacidad: 4 personas,  Trayectos según solicitud del ICBF - Servicio hasta 12 horas.
</t>
  </si>
  <si>
    <t>Servicio de Transporte Vehículo TX (12 horas - Trayectos)</t>
  </si>
  <si>
    <t xml:space="preserve">Camioneta: modelo 2020 en adelante, Capacidad: 4 personas,  Trayectos según solicitud del ICBF - Servicio hasta 12 horas.
</t>
  </si>
  <si>
    <t xml:space="preserve">Servicio de Transporte Vehículo TX </t>
  </si>
  <si>
    <t>Camioneta: modelo 2020 en adelante, Capacidad: 4 personas,En ciudades principales - Perímetro Urbano (según solicitud del ICBF) - Servicio hasta 8 horas.</t>
  </si>
  <si>
    <t>Camioneta: modelo 2020 en adelante, Capacidad: 4 personas,En ciudades principales - Perímetro Urbano (según solicitud del ICBF) - Servicio hasta 12 horas.</t>
  </si>
  <si>
    <t>Servicio de Transporte Urbano Van (12 horas - Trayectos)</t>
  </si>
  <si>
    <t>Van: modelo 2020 en adelante, Capacidad: 6 personas,  Trayectos según solicitud del ICBF - Servicio hasta 12 horas.</t>
  </si>
  <si>
    <t>Van: modelo 2020 en adelante, Capacidad: 12 personas,  Trayectos según solicitud del ICBF - Servicio hasta 12 horas.</t>
  </si>
  <si>
    <t>Van: modelo 2020 en adelante, Capacidad: 15 personas,  Trayectos según solicitud del ICBF - Servicio hasta 12 horas.</t>
  </si>
  <si>
    <t>Van: modelo 2020 en adelante, Capacidad: 19 personas,  Trayectos según solicitud del ICBF - Servicio hasta 12 horas.</t>
  </si>
  <si>
    <t>Servicio de Transporte bus  (12 horas - Trayectos)</t>
  </si>
  <si>
    <t>Bus: modelo 2020 en adelante, Capacidad: 25 personas,  Trayectos según solicitud del ICBF - Servicio hasta 12 horas.</t>
  </si>
  <si>
    <t>Bus: modelo 2020 en adelante, Capacidad: 40 personas,  Trayectos según solicitud del ICBF - Servicio hasta 12 horas.</t>
  </si>
  <si>
    <t xml:space="preserve">Bus: modelo 2020 en adelante, Capacidad: 25 personas,  Trayectos según solicitud del ICBF - Servicio hasta 12 horas. Para personas en  condición de discapacidad. </t>
  </si>
  <si>
    <t xml:space="preserve">Bus: modelo 2020 en adelante, Capacidad: 40 personas,  Trayectos según solicitud del ICBF - Servicio hasta 12 horas. Para personas en  condición de discapacidad. </t>
  </si>
  <si>
    <t>Servicio de Transporte Camión - Estacas</t>
  </si>
  <si>
    <t>Camión: 600 de estacas .para movilización de materiales. Por trayecto.</t>
  </si>
  <si>
    <t>Trayecto</t>
  </si>
  <si>
    <t xml:space="preserve">Servicio de Transporte Carry de Carga </t>
  </si>
  <si>
    <t>Transporte: tipo carry de carga (capacidad de carga 550 kilos)  para movilización de materiales, montaje, desmontaje, entre otros ( Por trayecto.)</t>
  </si>
  <si>
    <t>Servicio de Transporte Camión (1 tonelada)</t>
  </si>
  <si>
    <t>Camión: tipo furgón (capacidad de carga 1 tonelada)  para movilización de materiales, montaje, desmontaje, entre otros ( Por trayecto.)</t>
  </si>
  <si>
    <t>Servicio de Transporte Camión (3 toneladas)</t>
  </si>
  <si>
    <t>Camión: tipo furgón (capacidad de carga 3 toneladas)  para movilización de materiales, montaje, desmontaje, entre otros ( Por trayecto.)</t>
  </si>
  <si>
    <t>Servicio de Transporte Camión (5 toneladas)</t>
  </si>
  <si>
    <t>Camión: tipo furgón (capacidad de carga 5 toneladas)  para movilización de materiales, montaje, desmontaje, entre otros ( Por trayecto.)</t>
  </si>
  <si>
    <t>VIDEO</t>
  </si>
  <si>
    <t xml:space="preserve">Pantalla Led 42" </t>
  </si>
  <si>
    <t>Pantalla Led 42" con base (incluye: transporte. instalación, desinstalación y operador)</t>
  </si>
  <si>
    <t>Pantalla Led 42" timer de retorno</t>
  </si>
  <si>
    <t>Pantalla Led 42" timer de retorno (incluye: transporte. instalación, desinstalación y operador)</t>
  </si>
  <si>
    <t xml:space="preserve">Pantalla Led 60" </t>
  </si>
  <si>
    <t>Pantalla Led 60" con base(incluye: transporte. instalación, desinstalación y operador)</t>
  </si>
  <si>
    <t>Pantalla Led 60" timer de retorno</t>
  </si>
  <si>
    <t>Pantalla Led 60" con base (incluye: transporte. instalación, desinstalación y operador)</t>
  </si>
  <si>
    <t xml:space="preserve">Pantalla Led 80" </t>
  </si>
  <si>
    <t>Pantalla Led 80" con base (incluye: transporte. instalación, desinstalación y operador)</t>
  </si>
  <si>
    <t>Pantalla Led 60"  UHD 4K</t>
  </si>
  <si>
    <t>Led de 60",  para proyección de imágenes con su respectiva base (de piso o pared), incluido su cableado para conexión HDMI, VGA o RCA, con puerto para USB. (incluye: transporte. instalación, desinstalación y operador)</t>
  </si>
  <si>
    <t>Pantalla Led 80"  UHD 4K</t>
  </si>
  <si>
    <t>Led de  80" Smart TV 4K Ultra HD, con su respectiva base (de piso o pared), incluido su cableado para conexión HDMI, VGA o RCA, con puerto para USB. (incluye: transporte. instalación, desinstalación y operador)</t>
  </si>
  <si>
    <t>Pantalla Touch 42”</t>
  </si>
  <si>
    <t>Pantalla táctil de 42”. incluye computador portátil, estructura pared o piso, cableado, instalación, transporte y técnico permanente.</t>
  </si>
  <si>
    <t>Pantalla Touch 55”</t>
  </si>
  <si>
    <t>Pantalla táctil de 55”. incluye computador portátil, estructura pared o piso, cableado, instalación, transporte y técnico permanente.</t>
  </si>
  <si>
    <t>Pantalla Touch 60”</t>
  </si>
  <si>
    <t>Pantalla táctil de 60”. incluye computador portátil, estructura pared o piso, cableado, instalación, transporte y técnico permanente.</t>
  </si>
  <si>
    <t>Pantalla Touch 70”</t>
  </si>
  <si>
    <t>Pantalla táctil de 70”. incluye computador portátil, estructura pared o piso, cableado, instalación, transporte y técnico permanente.</t>
  </si>
  <si>
    <t>Telón 2 x 2 (back o front projection)</t>
  </si>
  <si>
    <t>Lonas de proyección con estructura metálica para su propio soporte para proyección front y/o back. (incluye: transporte. instalación, desinstalación).</t>
  </si>
  <si>
    <t>Telón 3 x 2 (back o front projection)</t>
  </si>
  <si>
    <t>Telón 4 x 3 (back o front projection)</t>
  </si>
  <si>
    <t>Telón 5 x 4 (back o front projection)</t>
  </si>
  <si>
    <t>Tottem Interactivo Touch 42”</t>
  </si>
  <si>
    <t>Tottem Interactivo Touch 42”. Incluye: Estructura de fierro y acabados en MDF con pintura acrílica, Mini pc integrada wifi core i3/ core i5 / core i7, Hasta 10 puntos táctiles en simultaneo, Resolución full HD con dos parlantes integrados, transporte, operario, instalación y desintalación. Dimensiones: tótem de 42 pulgadas 70x185x40 cm. (ancho, alto, profundidad).</t>
  </si>
  <si>
    <t>Tottem Interactivo Touch 55”</t>
  </si>
  <si>
    <t>Tottem Interactivo Touch 55”. Incluye: Estructura de fierro y acabados en MDF con pintura acrílica, Mini pc integrada wifi core i3/ core i5 / core i7, Hasta 10 puntos táctiles en simultaneo, Resolución full HD con dos parlantes integrados, transporte, operario, instalación y desintalación. Dimensiones: ttótem de 55 pulgadas 80x190x40 cm. (ancho, alto, profundidad).</t>
  </si>
  <si>
    <t xml:space="preserve">Pantalla Led pitch 3 de 3x2 </t>
  </si>
  <si>
    <t>Pantalla Led pitch 3 de 3 x 2 m con truss y punto fijo (incluye: transporte. instalación, desinstalación y operador)</t>
  </si>
  <si>
    <t>Pantalla Led pitch 3 de 3x6</t>
  </si>
  <si>
    <t>Pantalla Led pitch 3 de 3 x 6 m con truss y punto fijo (incluye: transporte. instalación, desinstalación y operador)</t>
  </si>
  <si>
    <t>Pantalla Led pitch 3 de 6x4</t>
  </si>
  <si>
    <t>Pantalla Led pitch 3 de 6 x 4 m con truss y punto fijo (incluye: transporte. instalación, desinstalación y operador)</t>
  </si>
  <si>
    <t xml:space="preserve">Pantalla Led pitch 4 de 3x2 </t>
  </si>
  <si>
    <t>Pantalla Led pitch 4 de 3 x 2 m con truss y punto fijo(incluye: transporte. instalación, desinstalación y operador)</t>
  </si>
  <si>
    <t>Pantalla Led pitch 4 de 4x3</t>
  </si>
  <si>
    <t>Pantalla Led pitch 4 de 4 x 3 m con truss y punto fijo (incluye: transporte. instalación, desinstalación y operador)</t>
  </si>
  <si>
    <t>Pantalla Led pitch 4 de 5x6</t>
  </si>
  <si>
    <t xml:space="preserve">Pantalla Led pitch 4 de 5 x 6 m con truss y punto fijo (incluye instalación, desinstalación y operador)
Incluye transporte (distribución en sitio de realización del evento o actividad)
</t>
  </si>
  <si>
    <t>Pantalla Led Pitch 2 mm - Panel Sellado Indoor m2</t>
  </si>
  <si>
    <t>Metro cuadrado de Pantalla de Leds Pitch 2 mm en panel sellado Indoor, para la proyecciones de video e imágenes en interiores y exteriores, con su respectivo cableado, bompers y elementos para el cuelgue de la pantalla o soportes para piso, procesadores necesarios según diseño entregado y computadores con software para mapear y programa de visuales (Modulate o Resolume).
De la misma Marca y Referencia.  (incluye: transporte. instalación, desinstalación y operador)</t>
  </si>
  <si>
    <t>Pantalla Led Pitch 3.9  mm Panel Sellado. Indoor y Outdoor m2</t>
  </si>
  <si>
    <t>Metro cuadrado de Pantalla de Leds Pitch 3.9 mm en panel sellado Indoor y Outdoor con grado de angulación de 140/140 o 140/120, para la proyecciones de video e imágenes en interiores y exteriores, con su respectivo cableado,  bompers y elementos para el cuelgue de la pantalla o soportes para piso, procesadores necesarios según diseño entregado y computadores con software para mapear y programa de visuales (Modulate o Resolume) De la misma Marca y Referencia.  (incluye: transporte. instalación, desinstalación y operador)</t>
  </si>
  <si>
    <t>Pantalla Led Pitch 4 mm Panel Sellado. Indoor y Outdoor m2</t>
  </si>
  <si>
    <t>Metro cuadrado de Pantalla de Leds Pitch 4 mm en panel sellado Indoor y Outdoor, para la proyecciones de video e imágenes en interiores y exteriores, con su respectivo cableado,  bompers y elementos para el cuelgue de la pantalla o soportes para piso, procesadores necesarios según diseño entregado y computadores con software para mapear y programa de visuales (Modulate o Resolume).
De la misma Marca y Referencia.  (incluye: transporte. instalación, desinstalación y operador)</t>
  </si>
  <si>
    <t>Full HD a 1 Cámara</t>
  </si>
  <si>
    <t>1 Cámara de video con salida SDI, con Switcher, 2 intercom inalámbrico y registro en Disco Duro Full HD.  (incluye: transporte. instalación, desinstalación)</t>
  </si>
  <si>
    <t>Full HD a 2 Cámaras</t>
  </si>
  <si>
    <t>2 Cámaras de video con salida SDI, con Switcher, 3 intercom inalámbrico y registro en Disco Duro Full HD (incluye: transporte. instalación, desinstalación)</t>
  </si>
  <si>
    <t>Full HD a 3 Cámaras</t>
  </si>
  <si>
    <t>3 Cámaras de video, con Switcher, 4 intercom inalámbrico y registro en Disco Duro Full HD. (incluye: transporte. instalación, desinstalación)</t>
  </si>
  <si>
    <t xml:space="preserve">Circuito cerrado de TV - 1 Cámara </t>
  </si>
  <si>
    <t>1 Cámara de video con salida SDI, con Switcher, 2 intercom y registro en formato DVD, con su respectivo cableado, operadores y grabación. (incluye: transporte. instalación, desinstalación)</t>
  </si>
  <si>
    <t xml:space="preserve">Circuito cerrado de TV - 2 Cámaras </t>
  </si>
  <si>
    <t>2 Cámara de video con salida SDI, con Switcher, 2 intercom y registro en formato DVD, con su respectivo cableado, operadores y grabación. (incluye: transporte. instalación, desinstalación)</t>
  </si>
  <si>
    <t xml:space="preserve">Circuito cerrado de TV - 3 Cámaras </t>
  </si>
  <si>
    <t>3 Cámara de video con salida SDI, con Switcher, 4 intercom y registro en formato DVD, con su respectivo cableado, operadores y grabación. (incluye: transporte. instalación, desinstalación)</t>
  </si>
  <si>
    <t>Intercom - Cascos Inalámbricos</t>
  </si>
  <si>
    <t>Sistemas de intercomunicación de 4 canales. Opera en bandas libres donde el avanzado sistema de circuitos de RF hace que sea muy resistente a la interferencia de otros aparato inalámbricos.
Incluye: base y 5 cascos Inalámbricos. (incluye: transporte. instalación, desinstalación)</t>
  </si>
  <si>
    <t>Splitter VGA</t>
  </si>
  <si>
    <t>Spliter de video VGA de 1 entrada y 4 salidas, con cableado VGA para 4 televisores distancia 20 mts, con audio. (incluye: transporte. instalación, desinstalación)</t>
  </si>
  <si>
    <t>Splitter HDMI</t>
  </si>
  <si>
    <t>Extender HDMI</t>
  </si>
  <si>
    <t>Extender HDMI con cable extensor UTP Rj45 o Cat 6,  hasta 100 mts. (incluye: transporte. instalación, desinstalación)</t>
  </si>
  <si>
    <t xml:space="preserve">Procesadores de video HDMI </t>
  </si>
  <si>
    <t>Procesador de video scaler HDMI DVI VGA SDI. (incluye: transporte. instalación, desinstalación)</t>
  </si>
  <si>
    <t>Procesador de Video- Soporta Resoluciones 4K</t>
  </si>
  <si>
    <t>Procesador de Video con: Input 8 DVI Connnectors, Output 8 DVI Connectors, Input Resolution 640 x 480 a 2048 x 1080, Output Resolution 640 x 480 a 2048 x 1080. (incluye: transporte. instalación, desinstalación)</t>
  </si>
  <si>
    <t>Matrix HDMI, DVI o VGA (in/out ) conmutable.</t>
  </si>
  <si>
    <t>Matrix de Video HDMI, DVI o VGA (in/out). incluye: transporte. instalación, desinstalación.</t>
  </si>
  <si>
    <t>Puesto Fijo</t>
  </si>
  <si>
    <t>Incluye: Switcher de video blackmagic studio 4k Monitor de 22", Convertidor blackmagic, Computador de software con contenido Computador para teleconferencia Capturadora de video, web presenter de black Magic, Convertidores bio direccionales black magic y operario. incluye: transporte. instalación, desinstalación.</t>
  </si>
  <si>
    <t>Capturadora de Audio y Video</t>
  </si>
  <si>
    <t>BLACKMAGIC: Conmutador de HDMI de 4 canales en vivo, Entrada/Salida hasta 1080p60 10-Bit 4:2:2, Mezclador de audio digital de 2 canales, Salida HDMI, control ATEM de Ethernet. (incluye: transporte. instalación, desinstalación)</t>
  </si>
  <si>
    <t>VIRTUAL / HIBRIDO</t>
  </si>
  <si>
    <t>Almacenamiento en la Nube 1TB - 3TB</t>
  </si>
  <si>
    <t>Servicio del almacenamiento en la nube ( hasta 3000 GB) de espacio cifrado, consola de administración, permisos detallados de uso compartido.</t>
  </si>
  <si>
    <t>Licencia Mensual</t>
  </si>
  <si>
    <t>Certificados Digitales</t>
  </si>
  <si>
    <t>Diseño y generación de certificados / insignias digitales según requerimientos del ICBF. Tener en cuenta: que los certificados se puedan almacenar y descargar en  plataforma de almacenamiento en la nube.</t>
  </si>
  <si>
    <t>Servicio de Videoconferencia - Doble Vía  (Hasta 100 pax)</t>
  </si>
  <si>
    <t>Videoconferencia a Doble Vía - Escenario # 1 Trasmisiones ICBF.
Plataforma virtual (zoom / Teams / otra) para video conferencia, chat y pantalla compartida en la que  debe permitir presentar en vivo, con las siguientes  características: La plataforma virtual debe permitir ser accedida por la web con un usuario  o contraseña único para cada participante. La plataforma debe permitir el acceso 1 hasta 100 pax (número de participantes en la sesión). Incluye puesto fijo: Técnico de audio - video (administrador de la plataforma), Computador con procesador Core I7, 32 Gigas de RAM, Disco duro SSD 500G (características mínimas o superiores), Sonido básico tipo L1 500 watts (Cabinas tipo barra con consola, mínimo de 12 canales análoga con interfaz de audio integrada, puerto USB, cableado de señal, acometidas eléctricas, kit de (2) micrófonos inalámbricos de mano, un (1) micrófono de solapa , Capturador de señal de video, Circuito cerrado con operario  a 1 cámara HD con trípode, sistema de intercoms y grabación del evento en bruto.  (incluye instalación, transporte y desinstalación).</t>
  </si>
  <si>
    <t>Por Evento</t>
  </si>
  <si>
    <t>Servicio de Videoconferencia - Doble Vía  (Hasta 500 pax)</t>
  </si>
  <si>
    <t>Videoconferencia a Doble Vía - Escenario # 1 Trasmisiones ICBF.
Plataforma virtual (zoom / Teams / otra) para video conferencia, chat y pantalla compartida en la que  debe permitir presentar en vivo, con las siguientes  características: La plataforma virtual debe permitir ser accedida por la web con un usuario  o contraseña único para cada participante. La plataforma debe permitir el acceso 101 hasta 500 pax (número de participantes en la sesión). Incluye puesto fijo: Técnico de audio - video (administrador de la plataforma), Computador con procesador Core I7, 32 Gigas de RAM, Disco duro SSD 500G (características mínimas o superiores), Sonido de 1000 watts (Cabinas tipo barra con consola, mínimo de 12 canales análoga con interfaz de audio integrada, puerto USB, cableado de señal, acometidas eléctricas, kit de (2) micrófonos inalámbricos de mano, un 1 micrófono de solapa) , Capturador de señal de video, Circuito cerrado con operario a 1 cámara HD con trípode, sistema de intercoms  y grabación del evento en bruto. (incluye instalación, transporte y desinstalación).</t>
  </si>
  <si>
    <t>Servicio de Videoconferencia - Doble Vía   (Hasta 1000 pax)</t>
  </si>
  <si>
    <t>Videoconferencia a Doble Vía - Escenario # 1 Trasmisiones ICBF.
Plataforma virtual (zoom / Teams / otra) para video conferencia, chat y pantalla compartida en la que  debe permitir presentar en vivo, con las siguientes  características: La plataforma virtual debe permitir ser accedida por la web con un usuario  o contraseña único para cada participante. La plataforma debe permitir el acceso 501 hasta 1000 pax (número de participantes en la sesión). Incluye puesto fijo: Técnico de audio - video (administrador de la plataforma), Computador con procesador Core I7, 32 Gigas de RAM, Disco duro SSD 500G (características mínimas o superiores), Sonido de 1000 watts (Cabinas tipo barra con consola mínimo de 12 canales análoga con interfaz de audio integrada, puerto USB, cableado de señal, acometidas eléctricas, kit de (2) micrófonos inalámbricos de mano, un 1 micrófono de solapa) , Circuito cerrado con operario a 1 cámara HD con trípode, sistema de intercoms  y grabación del evento en bruto. (incluye instalación, transporte y desinstalación).</t>
  </si>
  <si>
    <t xml:space="preserve">Servicio de Streaming (Live U) -  Una Vía </t>
  </si>
  <si>
    <t>Streaming Live U - Una Vía / Escenario # 2 Trasmisiones ICBF.
Sistema de transmisión streaming para transmitir por Facebook, YouTube, Twitter (live u) con puesto fijo: Técnico de audio - video (community manager) Servidor de Codificación Streaming - Core i9, 32 RAM, DD 1 TB estado Solido, Plataforma Video Conferencia. (características mínimas o superiores), Sonido básico tipo L1 500 watts  (Cabinas tipo barra con consola, mínimo de 12 canales análoga con interfaz de audio integrada, puerto USB, cableado de señal, acometidas eléctricas, kit de (2) micrófonos inalámbricos de mano, un 1 micrófono de solapa),Circuito cerrado con operarios a (2) cámaras HD con trípode y grabación del evento en bruto, Kit de iluminación: luces LED frías o cálidas. (incluye instalación, transporte y desinstalación).</t>
  </si>
  <si>
    <t xml:space="preserve">Servicio de Videoconferencia -  Con Integración a Plataformas de Streaming - Doble Vía </t>
  </si>
  <si>
    <t>Videoconferencia + Streaming a Doble Vía -  Escenario # 3 Trasmisiones ICBF.
Plataforma virtual (zoom / Teams / otra)  integrada a las plataformas de Streaming Facebook Live, Twitter (Periscope), YouTube o plataformas privadas según se determinen, tales como: Akamai, Wowza, LiveStream. Incluye puesto fijo: Técnico de audio - video (administrador de la plataforma), Servidor de Codificación Streaming - Core i9, 32 RAM, DD 1 TB estado Solido, Plataforma Video Conferencia. (características mínimas o superiores),  Sonido básico tipo L1 500 watts (Cabinas tipo barra con consola, mínimo de 12 canales análoga con interfaz de audio integrada, puerto USB, cableado de señal, acometidas eléctricas, kit de (2) micrófonos inalámbricos de mano, un (2) micrófonos de solapa), Circuito cerrado con operarios a (2) cámara HD con trípodes y grabación del evento en bruto. (incluye instalación, transporte y desinstalación).</t>
  </si>
  <si>
    <t>Servicio de transmisión Streaming - Webbinar / Seminarios - Doble Vía  (100 - 300 usuarios)</t>
  </si>
  <si>
    <t>Streaming - Webbinar / Seminarios a Doble Vía -  Escenario # 4 Trasmisiones ICBF.
Servicio de streaming a una (2) cámaras de vídeo con trípode (videocámara profesional 4k HD) (con camarógrafos) y grabación del eventos en bruto, con servidor de video comunicaciones, soporte técnico (personal técnico necesario y administrador de la plataforma). Incluye puesto fijo: Técnico de audio - video (administrador de la plataforma), Servidor de Codificación Streaming - Core i9, 32 RAM, DD 1 TB estado Solido (características mínimas o superiores), Con generación de código encoder, plataforma video streaming/webinar incluida según número de usuarios solicitados y licencia. Conexión para transmitir- enlazar en el canal institucional que se defina (Facebook, YouTube -ICBF), Incluye puesto fijo: pantalla de retorno de 42 pulgadas, switcher para generación de créditos y efectos. Sonido de 1000 watts (Cabinas tipo barra con consola, mínimo de 12 canales análoga con interfaz de audio integrada, acometidas eléctricas, set de mínimo 4 luces LED frías o cálidas (según solicitud) graduables en intensidad de iluminación y temperatura. Debe incluir (4) micrófonos: solapa, ganso, boom, inalámbrico según solicitud. (incluye instalación, transporte y desinstalación).</t>
  </si>
  <si>
    <t>Servicio de transmisión Streaming- Webbinar / Seminarios - Doble Vía  (300 - 500 Usuarios)</t>
  </si>
  <si>
    <t>Servicio de transmisión Streaming - Webbinar / Seminarios- Doble Vía (500 - 1000 Usuarios)</t>
  </si>
  <si>
    <t>Plataforma Videoconferencia Zoom 100 pax</t>
  </si>
  <si>
    <t xml:space="preserve">Plataforma Videoconferencia por Zoom, plan mensual pro 100 pax. </t>
  </si>
  <si>
    <t>Plataforma Videoconferencia  Zoom 500 pax</t>
  </si>
  <si>
    <t>Plataforma Videoconferencia por Zoom, plan mensual pro 500 pax</t>
  </si>
  <si>
    <t>Plataforma Videoconferencia Zoom 1000 pax</t>
  </si>
  <si>
    <t>Plataforma Videoconferencia por Zoom, plan mensual pro 1000 pax</t>
  </si>
  <si>
    <t>Widget de  Zoom - Formulario de inscripción con Diseño</t>
  </si>
  <si>
    <t>Diseño, construcción y programación de formulario de registro para participantes y/o asistentes al evento. Incluye: generación y consolidación de base de datos estructurada.</t>
  </si>
  <si>
    <t>Plataforma Streaming - Webbinar Streamyard Básic</t>
  </si>
  <si>
    <t>Transmisión ilimitada,10 participantes en pantalla, Logo, Superposiciones, Fondos, Destinos de RTMP personalizado, Transmisiones pregrabadas, Grabación: 4 horas/transmisión, Transmisión múltiple - 3 destinos</t>
  </si>
  <si>
    <t>Plataforma Streaming - Webbinar Streamyard Pro</t>
  </si>
  <si>
    <t>Transmisión ilimitada,10 participantes en pantalla, Logo, Superposiciones, Fondos, Destinos de RTMP personalizado, Transmisiones pregrabadas, Grabación: 8 horas/transmisión, Transmisión múltiple - 8 destinos, Grabaciones de audio individuales</t>
  </si>
  <si>
    <t>Plataforma Privada (hasta 6.000 pax)</t>
  </si>
  <si>
    <t>Plataforma Privada: (hasta 6.000 personas aprox cada conferencia) streaming con administración para la integración de Speaker y administración de Videoconferencia envió URL, garantizar la transmisión de todo el evento. La plataforma debe generar estadísticas de actividad (listado de asistentes, cuántos conectados hay, reporte de accesos por IP con hora). El reporte final debe ser entregado en un archivo de Excel por cada una de las conferencias.</t>
  </si>
  <si>
    <t>Plataforma Privada (6.000 a 10.000pax)</t>
  </si>
  <si>
    <t>Plataforma Privada (6.000 a 10.000) personas aprox cada charla) streaming con administración para la integración de Speaker y administración de Videoconferencia envió URL.</t>
  </si>
  <si>
    <t>Paquete gráfico 12 piezas</t>
  </si>
  <si>
    <t>Paquete gráfico (Diseño de Invitación, cortinillas, créditos por grupo, créditos presentadores, moderadores, banner digital, mosca, loop bienvenida, conteo regresivo, entre otros similares) y contenido solicitado para el desarrollo del evento. Claquetas, inserción de logos, mascaras de pantalla, vestido de plataforma, pieza de bienvenida. Valor proporcional por cantidad  hasta 12 piezas.  Nota: los archivos originales y editables deben ser entregados al ICBF.</t>
  </si>
  <si>
    <t>Paquete gráfico 20 piezas</t>
  </si>
  <si>
    <t>Paquete gráfico (Diseño de Invitación, cortinillas, créditos por grupo, créditos presentadores, moderadores, banner digital, mosca, loop bienvenida, conteo regresivo, entre otros similares) y contenido solicitado para el desarrollo del evento. Claquetas, inserción de logos, mascaras de pantalla, vestido de plataforma, pieza de bienvenida. Valor proporcional por cantidad  hasta 20 piezas. Nota: los archivos originales y editables deben ser entregados al ICBF.</t>
  </si>
  <si>
    <t>Paquete gráfico 30 piezas</t>
  </si>
  <si>
    <t>Paquete gráfico (Diseño de Invitación, cortinillas, créditos por grupo, créditos presentadores, moderadores, banner digital, mosca, loop bienvenida, conteo regresivo, entre otros similares) y contenido solicitado para el desarrollo del evento. Claquetas, inserción de logos, mascaras de pantalla, vestido de plataforma, pieza de bienvenida. Valor proporcional por cantidad  hasta 30 piezas. Nota: los archivos originales y editables deben ser entregados al ICBF.</t>
  </si>
  <si>
    <t>Pieza adicional - Paquete gráfico</t>
  </si>
  <si>
    <t>(1) Pieza adicional del paquete gráfico (Diseño de Invitación, cortinillas, créditos por grupo, créditos presentadores, moderadores, banner digital, mosca, loop bienvenida, conteo regresivo, entre otros similares) y contenido solicitado para el desarrollo del evento. Claquetas, inserción de logos, mascaras de pantalla, vestido de plataforma, pieza de bienvenida. Nota: los archivos originales y editables deben ser entregados al ICBF.</t>
  </si>
  <si>
    <t>Actualizaciones paquete gráfico</t>
  </si>
  <si>
    <t>Actualizaciones del paquete gráfico. Los archivos editables serán suministrador por el ICBF.</t>
  </si>
  <si>
    <t>Actualización Pieza adicional - Paquete gráfico</t>
  </si>
  <si>
    <t>(1) Actualización del paquete gráfico. Los archivos editables serán suministrador por el ICBF.</t>
  </si>
  <si>
    <t>Grabación Multitrack</t>
  </si>
  <si>
    <t>Sistema de grabación multitrack, captura de cada canal a través de sistema de grabación digital (contar con la interface , computador,  software correspondiente, cableado, capacidad de disco para almacenar la captura de audio para previa post producción</t>
  </si>
  <si>
    <t>Grabación de vídeo vía streaming</t>
  </si>
  <si>
    <t>Grabación de vídeo vía streaming, por plataforma privada. Descripción: Grabación de Video hasta 1 hora. Master de sonido para consolidar audio, (consola digital de 10 canales, cableado, soporte técnico y operario). Master de video, incluye edición.</t>
  </si>
  <si>
    <t>Preproducción y edición de pregrabados</t>
  </si>
  <si>
    <t>Preproducción y edición de pregrabados. Valor hora</t>
  </si>
  <si>
    <t>Hora</t>
  </si>
  <si>
    <t>Capsula Promo editado y finalizado</t>
  </si>
  <si>
    <t>Capsula Promo editado y finalizado (colorización, mezcla de audio, masterización).</t>
  </si>
  <si>
    <t>Pruebas y montaje (el mismo día)</t>
  </si>
  <si>
    <t xml:space="preserve">Pruebas y montaje el mismo día: Preproducción con alistamiento de plataforma y pruebas con los Speaker, estos con los recursos a utilizar para el evento, planeación del minuto a minuto. </t>
  </si>
  <si>
    <t>Pruebas y montaje previo (día de inicio del evento)</t>
  </si>
  <si>
    <t>Pruebas y montaje previo al día de inicio del evento: Preproducción con alistamiento de plataforma y pruebas con los Speaker, estos con los recursos a utilizar para el evento, planeación del minuto a minuto.</t>
  </si>
  <si>
    <t>Nombre, firma y número de cédula Representante legal</t>
  </si>
  <si>
    <t>% de descuento ofrecido</t>
  </si>
  <si>
    <t xml:space="preserve">TOTAL OFERTA ECONÓMICA </t>
  </si>
  <si>
    <t>* Diligenciar ÚNICAMENTE  la celda K18 en color AMARILLO 
* No modificar, agregar o quitar ningún ítem, columna o fila so pena de rechazo.
* Revisar todos los requerimientos que se exponen en el documento "Ficha de Condiciones Técnicas Escenciales" y sus anexos y formular la propuesta en concordancia con lo contemplado en estos documentos.
* El valor de la oferta económica deber ser expresado en PESOS COLOMBIANOS.
* El proponente no deberá registrar centavos. Los valores deberán aproximarse por exceso o por defecto al entero más cercano así: (i) si es igual o superior a 50 centavos, se aproxima al entero siguiente; (ii) si es inferior a 50 centavos se baja al entero anterior.
* El valor ofertado incluye todos los costos y gastos directos e indirectos en que debe incurrir el contratista durante la ejecución del contrato, de acuerdo con las especificaciones de la Ficha de Condiciones Técnicas, las obligaciones tributarias correspondientes y los costos de las pólizas.</t>
  </si>
  <si>
    <t>POR FAVOR DIGITAR EL PORCENTAJE DE DESCUENTO OFRECIDO CELDA K18</t>
  </si>
  <si>
    <t>Minuta Patron Tipo C  - MES CANTIDADES:5001 -10.000</t>
  </si>
  <si>
    <t>Alimentación reforzada tipo refrigerio lista para consumo para niños niñas y adolescentes minuta patrón MODALIDAD ATRAPASUEÑOS 
MINUTA PATRÓN RACIÓN FAMILIAR PARA PREPARAR 6 A 8 AÑOS  (ver anexo 8)
Incluye transporte (distribución en sitio de realización del evento o actividad)</t>
  </si>
  <si>
    <t>Alimentación reforzada tipo refrigerio lista para consumo para niños niñas y adolescentes minuta patrón MODALIDAD ATRAPASUEÑOS 
MINUTA PATRÓN RACIÓN FAMILIAR PARA PREPARAR 9 A 13 AÑOS  (ver anexo 8)
Incluye transporte (distribución en sitio de realización del evento o actividad)</t>
  </si>
  <si>
    <t>Alimentación reforzada tipo refrigerio lista para consumo para niños niñas y adolescentes minuta patrón MODALIDAD ATRAPASUEÑOS 
MINUTA PATRÓN RACIÓN FAMILIAR PARA PREPARAR 14 A 17 Y MAYORES DE 18 AÑOS (ver anexo 8)
Incluye transporte (distribución en sitio de realización del evento o actividad)</t>
  </si>
  <si>
    <t>Alimentación reforzada tipo refrigerio lista para consumo para niños niñas y adolescentes minuta patrón SOMOS FAMILIA, SOMOS COMUNIDAD
Niñas y niños de 6 a 11 meses 30 dias (ver anexo 5)
Incluye transporte (distribución en sitio de realización del evento o actividad)</t>
  </si>
  <si>
    <t>Alimentación reforzada tipo refrigerio lista para consumo para niños niñas y adolescentes minuta patrón SOMOS FAMILIA, SOMOS COMUNIDAD
Niñas y niños de 1 año a 5 años 11 meses (ver anexo 5)
Incluye transporte (distribución en sitio de realización del evento o actividad)</t>
  </si>
  <si>
    <t>Alimentación reforzada tipo refrigerio lista para consumo para niños niñas y adolescentes minuta patrón SOMOS FAMILIA, SOMOS COMUNIDAD
Población mayor de 6 años  (ver anexo 5)
Incluye transporte (distribución en sitio de realización del evento o actividad)</t>
  </si>
  <si>
    <t>Alimentación reforzada tipo refrigerio lista para consumo para niños niñas y adolescentes minuta patrón MODALIDAD ATRAPASUEÑOS 
 MINUTA PATRÓN RACIÓN LISTA PARA CONSUMO 6 A 8 AÑOS  (ver anexo 6)
Incluye transporte (distribución en sitio de realización del evento o actividad)</t>
  </si>
  <si>
    <t>Alimentación reforzada tipo refrigerio lista para consumo para niños niñas y adolescentes minuta patrón MODALIDAD ATRAPASUEÑOS 
MINUTA PATRÓN RACIÓN LISTA PARA CONSUMO 9 A 13 AÑOS  (ver anexo 6)
Incluye transporte (distribución en sitio de realización del evento o actividad)</t>
  </si>
  <si>
    <t>Alimentación reforzada tipo refrigerio lista para consumo para niños niñas y adolescentes minuta patrón MODALIDAD ATRAPASUEÑOS 
MINUTA PATRÓN RACIÓN LISTA PARA CONSUMOS 14 A 17 Y MAYORES DE 18 AÑOS (ver anexo 6)
Incluye transporte (distribución en sitio de realización del evento o actividad)</t>
  </si>
  <si>
    <t>Preparación o preparaciones con la comunidad para la olla comunitaria, el contratista debe garantizar la entrega de los insumos acorde a la solicitud del ICBF de acuerdo las orientaciones técnicas Anexo 7. Descripción Olla Comunitaria (por persona)</t>
  </si>
  <si>
    <t>OBJETO: Prestar el servicio de apoyo logístico necesario para llevar a cabo la organización, administración y ejecución de los eventos institucionales y demás actividades logísticas a nivel nacional que se requieran en cumplimiento de las obligaciones misionales y funcionales del Instituto Colombiano de Bienestar Familiar en marco de la política de paz total.</t>
  </si>
  <si>
    <t>UNICO LOTE</t>
  </si>
  <si>
    <r>
      <rPr>
        <b/>
        <sz val="10"/>
        <rFont val="Arial Narrow"/>
        <family val="2"/>
      </rPr>
      <t>Nota 1: ENVIAR OFERTA ECONÓMIA EN ARCHIVO EXCEL DESBLOQUEADA.</t>
    </r>
    <r>
      <rPr>
        <sz val="10"/>
        <rFont val="Arial Narrow"/>
        <family val="2"/>
      </rPr>
      <t xml:space="preserve">
</t>
    </r>
    <r>
      <rPr>
        <b/>
        <sz val="10"/>
        <rFont val="Arial Narrow"/>
        <family val="2"/>
      </rPr>
      <t>Nota 2:</t>
    </r>
    <r>
      <rPr>
        <sz val="10"/>
        <rFont val="Arial Narrow"/>
        <family val="2"/>
      </rPr>
      <t xml:space="preserve"> El valor techo total no debe ser modificado, so pena de rechazo de la oferta.
</t>
    </r>
    <r>
      <rPr>
        <b/>
        <sz val="10"/>
        <rFont val="Arial Narrow"/>
        <family val="2"/>
      </rPr>
      <t>Nota 3:</t>
    </r>
    <r>
      <rPr>
        <sz val="10"/>
        <rFont val="Arial Narrow"/>
        <family val="2"/>
      </rPr>
      <t xml:space="preserve"> El valor ofertado no puede superar el precio techo, en ninguno de los ítems, dado que es causal de rechazo.  
</t>
    </r>
    <r>
      <rPr>
        <b/>
        <sz val="10"/>
        <rFont val="Arial Narrow"/>
        <family val="2"/>
      </rPr>
      <t>Nota 4:</t>
    </r>
    <r>
      <rPr>
        <sz val="10"/>
        <rFont val="Arial Narrow"/>
        <family val="2"/>
      </rPr>
      <t xml:space="preserve"> Teniendo en cuenta la forma de pago establecida en el numeral 10 de la FCT, los precios contratados se deberán mantener durante la ejecución del contrato.
</t>
    </r>
    <r>
      <rPr>
        <b/>
        <sz val="10"/>
        <rFont val="Arial Narrow"/>
        <family val="2"/>
      </rPr>
      <t>Nota 5: El tiempo estimado de ejecución es de 12 meses.</t>
    </r>
    <r>
      <rPr>
        <sz val="10"/>
        <rFont val="Arial Narrow"/>
        <family val="2"/>
      </rPr>
      <t xml:space="preserve">
</t>
    </r>
    <r>
      <rPr>
        <b/>
        <sz val="10"/>
        <rFont val="Arial Narrow"/>
        <family val="2"/>
      </rPr>
      <t>Nota 6: El porcentaje % de de descuento a ofertar relacionado en la columna K, debe aplicarse igual para cada uno de los ítems so pena de rechazo.</t>
    </r>
    <r>
      <rPr>
        <sz val="10"/>
        <rFont val="Arial Narrow"/>
        <family val="2"/>
      </rPr>
      <t xml:space="preserve">
</t>
    </r>
    <r>
      <rPr>
        <b/>
        <sz val="10"/>
        <rFont val="Arial Narrow"/>
        <family val="2"/>
      </rPr>
      <t>Nota 7</t>
    </r>
    <r>
      <rPr>
        <sz val="10"/>
        <rFont val="Arial Narrow"/>
        <family val="2"/>
      </rPr>
      <t xml:space="preserve">: Se tendrá en cuenta la exclusión del IVA para bienes y servicios con destino a San Andrés y Providencia, de acuerdo con el artículo 22. Exclusión del impuesto a las ventas, de la Ley 47 de 1993.
</t>
    </r>
    <r>
      <rPr>
        <b/>
        <sz val="10"/>
        <rFont val="Arial Narrow"/>
        <family val="2"/>
      </rPr>
      <t>Nota  8</t>
    </r>
    <r>
      <rPr>
        <sz val="10"/>
        <rFont val="Arial Narrow"/>
        <family val="2"/>
      </rPr>
      <t xml:space="preserve">: Para el cálculo del IVA de las actividades desarrolladas en los departamentos de Guainía, Guaviare, Vaupés y Vichada se realizará con lo establecido en el decreto 644 de 2020.
</t>
    </r>
    <r>
      <rPr>
        <b/>
        <sz val="10"/>
        <rFont val="Arial Narrow"/>
        <family val="2"/>
      </rPr>
      <t xml:space="preserve">Nota 9: </t>
    </r>
    <r>
      <rPr>
        <sz val="10"/>
        <rFont val="Arial Narrow"/>
        <family val="2"/>
      </rPr>
      <t>El artículo 270 de la Ley 223 de 1995 señala: "(...) La exclusión del régimen del impuesto sobre las ventas se aplicará sobre los siguientes hechos: a) La venta de bienes realizadas dentro del territorio del departamento del Amazonas, y b) La prestación de servicios realizados en el territorio del departamento del Amazonas."</t>
    </r>
  </si>
  <si>
    <t>PRECIOS TECHO A TODO COSTO</t>
  </si>
  <si>
    <t>PRECIOS OFERTADOS CON % DESCUENTO (A TODO COSTO)</t>
  </si>
  <si>
    <t>NOTA: El proponente con la firma de la presente propuesta económica se compromete formalmente, en caso de ser adjudicado, a mantener los precios unitarios y totales ofertados durante la totalidad del periodo de ejecución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</si>
</sst>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164" formatCode="_-&quot;$&quot;\ * #,##0.00_-;\-&quot;$&quot;\ * #,##0.00_-;_-&quot;$&quot;\ * &quot;-&quot;??_-;_-@_-"/>
    <numFmt numFmtId="165" formatCode="[$$-540A]#,##0_ ;[Red]\-[$$-540A]#,##0\ "/>
    <numFmt numFmtId="166" formatCode="_-&quot;$&quot;\ * #,##0_-;\-&quot;$&quot;\ * #,##0_-;_-&quot;$&quot;\ * &quot;-&quot;??_-;_-@_-"/>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
      <sz val="10"/>
      <name val="Arial Narrow"/>
      <family val="2"/>
    </font>
    <font>
      <b/>
      <sz val="10"/>
      <name val="Arial Narrow"/>
      <family val="2"/>
    </font>
    <font>
      <sz val="12"/>
      <color theme="1"/>
      <name val="Aptos Narrow"/>
      <family val="2"/>
      <scheme val="minor"/>
    </font>
    <font>
      <b/>
      <sz val="12"/>
      <name val="Arial Narrow"/>
      <family val="2"/>
    </font>
    <font>
      <sz val="10"/>
      <color theme="1"/>
      <name val="Arial"/>
      <family val="2"/>
    </font>
    <font>
      <b/>
      <sz val="10"/>
      <color rgb="FF000000"/>
      <name val="Arial"/>
      <family val="2"/>
    </font>
    <font>
      <b/>
      <sz val="10"/>
      <name val="Arial"/>
      <family val="2"/>
    </font>
    <font>
      <sz val="10"/>
      <name val="Arial"/>
      <family val="2"/>
    </font>
    <font>
      <sz val="10"/>
      <color rgb="FF000000"/>
      <name val="Arial"/>
      <family val="2"/>
    </font>
    <font>
      <sz val="14"/>
      <color theme="1"/>
      <name val="Arial"/>
      <family val="2"/>
    </font>
    <font>
      <b/>
      <sz val="14"/>
      <color rgb="FF000000"/>
      <name val="Arial"/>
      <family val="2"/>
    </font>
    <font>
      <b/>
      <sz val="10"/>
      <color theme="1"/>
      <name val="Aptos Narrow"/>
      <family val="2"/>
      <scheme val="minor"/>
    </font>
    <font>
      <b/>
      <sz val="10"/>
      <color theme="1"/>
      <name val="Arial"/>
      <family val="2"/>
    </font>
    <font>
      <b/>
      <sz val="12"/>
      <color theme="1"/>
      <name val="Aptos Narrow"/>
      <scheme val="minor"/>
    </font>
  </fonts>
  <fills count="12">
    <fill>
      <patternFill patternType="none"/>
    </fill>
    <fill>
      <patternFill patternType="gray125"/>
    </fill>
    <fill>
      <patternFill patternType="solid">
        <fgColor theme="8" tint="0.79998168889431442"/>
        <bgColor indexed="65"/>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3" tint="0.89999084444715716"/>
        <bgColor rgb="FF000000"/>
      </patternFill>
    </fill>
    <fill>
      <patternFill patternType="solid">
        <fgColor theme="9" tint="0.79998168889431442"/>
        <bgColor rgb="FF000000"/>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1" fillId="2" borderId="0" applyNumberFormat="0" applyBorder="0" applyAlignment="0" applyProtection="0"/>
    <xf numFmtId="0" fontId="6" fillId="0" borderId="0"/>
    <xf numFmtId="164" fontId="1" fillId="0" borderId="0" applyFont="0" applyFill="0" applyBorder="0" applyAlignment="0" applyProtection="0"/>
    <xf numFmtId="42" fontId="1" fillId="0" borderId="0" applyFont="0" applyFill="0" applyBorder="0" applyAlignment="0" applyProtection="0"/>
  </cellStyleXfs>
  <cellXfs count="88">
    <xf numFmtId="0" fontId="0" fillId="0" borderId="0" xfId="0"/>
    <xf numFmtId="0" fontId="5" fillId="3" borderId="0" xfId="0" applyFont="1" applyFill="1" applyAlignment="1" applyProtection="1">
      <alignment vertical="center" wrapText="1"/>
      <protection locked="0"/>
    </xf>
    <xf numFmtId="0" fontId="4" fillId="3" borderId="0" xfId="0" applyFont="1" applyFill="1" applyAlignment="1" applyProtection="1">
      <alignment horizontal="center" vertical="center" wrapText="1"/>
      <protection locked="0"/>
    </xf>
    <xf numFmtId="0" fontId="4" fillId="3" borderId="0" xfId="0" applyFont="1" applyFill="1" applyAlignment="1" applyProtection="1">
      <alignment vertical="center" wrapText="1"/>
      <protection locked="0"/>
    </xf>
    <xf numFmtId="0" fontId="4" fillId="3" borderId="0" xfId="0" applyFont="1" applyFill="1" applyAlignment="1" applyProtection="1">
      <alignment vertical="center"/>
      <protection locked="0"/>
    </xf>
    <xf numFmtId="0" fontId="5" fillId="3" borderId="0" xfId="0" applyFont="1" applyFill="1" applyAlignment="1" applyProtection="1">
      <alignment vertical="center"/>
      <protection locked="0"/>
    </xf>
    <xf numFmtId="0" fontId="5" fillId="3" borderId="6" xfId="0" applyFont="1" applyFill="1" applyBorder="1" applyAlignment="1" applyProtection="1">
      <alignment vertical="center"/>
      <protection locked="0"/>
    </xf>
    <xf numFmtId="0" fontId="5" fillId="4" borderId="6" xfId="0" applyFont="1" applyFill="1" applyBorder="1" applyAlignment="1" applyProtection="1">
      <alignment vertical="center"/>
      <protection locked="0"/>
    </xf>
    <xf numFmtId="0" fontId="5" fillId="4" borderId="7" xfId="0" applyFont="1" applyFill="1" applyBorder="1" applyAlignment="1" applyProtection="1">
      <alignment vertical="center"/>
      <protection locked="0"/>
    </xf>
    <xf numFmtId="0" fontId="5" fillId="3" borderId="8" xfId="0" applyFont="1" applyFill="1" applyBorder="1" applyAlignment="1" applyProtection="1">
      <alignment vertical="center" wrapText="1"/>
      <protection locked="0"/>
    </xf>
    <xf numFmtId="0" fontId="4" fillId="0" borderId="0" xfId="0" applyFont="1" applyAlignment="1" applyProtection="1">
      <alignment vertical="center"/>
      <protection locked="0"/>
    </xf>
    <xf numFmtId="0" fontId="5" fillId="3" borderId="1" xfId="0" applyFont="1" applyFill="1" applyBorder="1" applyAlignment="1" applyProtection="1">
      <alignment vertical="center" wrapText="1"/>
      <protection locked="0"/>
    </xf>
    <xf numFmtId="0" fontId="5" fillId="4" borderId="1" xfId="0" applyFont="1" applyFill="1" applyBorder="1" applyAlignment="1" applyProtection="1">
      <alignment vertical="center" wrapText="1"/>
      <protection locked="0"/>
    </xf>
    <xf numFmtId="0" fontId="5" fillId="4" borderId="9"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3" borderId="9" xfId="0" applyFont="1" applyFill="1" applyBorder="1" applyAlignment="1" applyProtection="1">
      <alignment vertical="center" wrapText="1"/>
      <protection locked="0"/>
    </xf>
    <xf numFmtId="0" fontId="4" fillId="3" borderId="0" xfId="0" applyFont="1" applyFill="1" applyAlignment="1" applyProtection="1">
      <alignment horizontal="left" vertical="center" wrapText="1"/>
      <protection locked="0"/>
    </xf>
    <xf numFmtId="0" fontId="5" fillId="3" borderId="0" xfId="0" applyFont="1" applyFill="1" applyAlignment="1" applyProtection="1">
      <alignment horizontal="center" vertical="center" wrapText="1"/>
      <protection locked="0"/>
    </xf>
    <xf numFmtId="9" fontId="4" fillId="3" borderId="0" xfId="1" applyFont="1" applyFill="1" applyAlignment="1" applyProtection="1">
      <alignment horizontal="center" vertical="center"/>
      <protection locked="0"/>
    </xf>
    <xf numFmtId="9" fontId="4" fillId="0" borderId="0" xfId="1" applyFont="1" applyAlignment="1" applyProtection="1">
      <alignment horizontal="center" vertical="center"/>
      <protection locked="0"/>
    </xf>
    <xf numFmtId="9" fontId="4" fillId="3" borderId="0" xfId="1" applyFont="1" applyFill="1" applyAlignment="1" applyProtection="1">
      <alignment horizontal="center" vertical="center" wrapText="1"/>
      <protection locked="0"/>
    </xf>
    <xf numFmtId="9" fontId="8" fillId="3" borderId="0" xfId="1" applyFont="1" applyFill="1" applyBorder="1" applyAlignment="1" applyProtection="1">
      <alignment horizontal="center" vertical="center" wrapText="1"/>
      <protection locked="0"/>
    </xf>
    <xf numFmtId="166" fontId="8" fillId="11" borderId="2" xfId="4" applyNumberFormat="1" applyFont="1" applyFill="1" applyBorder="1" applyAlignment="1" applyProtection="1">
      <alignment horizontal="center" vertical="center" wrapText="1"/>
      <protection locked="0"/>
    </xf>
    <xf numFmtId="166" fontId="16" fillId="9" borderId="2" xfId="4" applyNumberFormat="1" applyFont="1" applyFill="1" applyBorder="1" applyAlignment="1" applyProtection="1">
      <alignment horizontal="center" vertical="center" wrapText="1"/>
      <protection locked="0"/>
    </xf>
    <xf numFmtId="0" fontId="3" fillId="3"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3" fillId="3" borderId="0" xfId="0" applyFont="1" applyFill="1" applyAlignment="1" applyProtection="1">
      <alignment horizontal="center" vertical="center" wrapText="1"/>
      <protection locked="0"/>
    </xf>
    <xf numFmtId="0" fontId="3" fillId="0" borderId="0" xfId="0" applyFont="1" applyAlignment="1" applyProtection="1">
      <alignment vertical="center"/>
      <protection locked="0"/>
    </xf>
    <xf numFmtId="165" fontId="4" fillId="3" borderId="0" xfId="0" applyNumberFormat="1" applyFont="1" applyFill="1" applyAlignment="1" applyProtection="1">
      <alignment horizontal="right" vertical="center"/>
      <protection locked="0"/>
    </xf>
    <xf numFmtId="0" fontId="5" fillId="3" borderId="0" xfId="3" applyFont="1" applyFill="1" applyAlignment="1" applyProtection="1">
      <alignment horizontal="center" vertical="center" wrapText="1"/>
      <protection locked="0"/>
    </xf>
    <xf numFmtId="9" fontId="5" fillId="3" borderId="0" xfId="1" applyFont="1" applyFill="1" applyAlignment="1" applyProtection="1">
      <alignment horizontal="center" vertical="center" wrapText="1"/>
      <protection locked="0"/>
    </xf>
    <xf numFmtId="0" fontId="5" fillId="0" borderId="0" xfId="3" applyFont="1" applyAlignment="1" applyProtection="1">
      <alignment horizontal="center" vertical="center" wrapText="1"/>
      <protection locked="0"/>
    </xf>
    <xf numFmtId="9" fontId="5" fillId="0" borderId="0" xfId="1" applyFont="1" applyAlignment="1" applyProtection="1">
      <alignment horizontal="center" vertical="center" wrapText="1"/>
      <protection locked="0"/>
    </xf>
    <xf numFmtId="0" fontId="7" fillId="3" borderId="2" xfId="3" applyFont="1" applyFill="1" applyBorder="1" applyAlignment="1" applyProtection="1">
      <alignment horizontal="center" vertical="center" wrapText="1"/>
      <protection locked="0"/>
    </xf>
    <xf numFmtId="0" fontId="3" fillId="3" borderId="0" xfId="0" applyFont="1" applyFill="1" applyAlignment="1" applyProtection="1">
      <alignment horizontal="left" vertical="center"/>
      <protection locked="0"/>
    </xf>
    <xf numFmtId="0" fontId="8" fillId="3" borderId="0" xfId="0" applyFont="1" applyFill="1" applyAlignment="1" applyProtection="1">
      <alignment vertical="center"/>
      <protection locked="0"/>
    </xf>
    <xf numFmtId="9" fontId="8" fillId="3" borderId="0" xfId="1" applyFont="1" applyFill="1" applyAlignment="1" applyProtection="1">
      <alignment horizontal="center" vertical="center"/>
      <protection locked="0"/>
    </xf>
    <xf numFmtId="9" fontId="13" fillId="5" borderId="14" xfId="1"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10" fillId="8" borderId="2" xfId="0" applyFont="1" applyFill="1" applyBorder="1" applyAlignment="1" applyProtection="1">
      <alignment horizontal="center" vertical="center" wrapText="1"/>
      <protection locked="0"/>
    </xf>
    <xf numFmtId="0" fontId="10" fillId="9" borderId="2" xfId="0" applyFont="1" applyFill="1" applyBorder="1" applyAlignment="1" applyProtection="1">
      <alignment horizontal="center" vertical="center" wrapText="1"/>
      <protection locked="0"/>
    </xf>
    <xf numFmtId="9" fontId="3" fillId="3" borderId="0" xfId="0" applyNumberFormat="1" applyFont="1" applyFill="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wrapText="1"/>
      <protection locked="0"/>
    </xf>
    <xf numFmtId="9" fontId="12" fillId="0" borderId="2" xfId="0" applyNumberFormat="1" applyFont="1" applyBorder="1" applyAlignment="1" applyProtection="1">
      <alignment horizontal="center" vertical="center" wrapText="1"/>
      <protection locked="0"/>
    </xf>
    <xf numFmtId="165" fontId="8" fillId="0" borderId="2" xfId="0" applyNumberFormat="1" applyFont="1" applyBorder="1" applyAlignment="1" applyProtection="1">
      <alignment horizontal="right" vertical="center" wrapText="1"/>
      <protection locked="0"/>
    </xf>
    <xf numFmtId="0" fontId="11" fillId="10" borderId="2" xfId="0" applyFont="1" applyFill="1" applyBorder="1" applyAlignment="1" applyProtection="1">
      <alignment horizontal="left" vertical="center" wrapText="1"/>
      <protection locked="0"/>
    </xf>
    <xf numFmtId="0" fontId="0" fillId="3" borderId="0" xfId="0" applyFill="1" applyAlignment="1" applyProtection="1">
      <alignment vertical="center"/>
      <protection locked="0"/>
    </xf>
    <xf numFmtId="165" fontId="16" fillId="8" borderId="2" xfId="0" applyNumberFormat="1" applyFont="1" applyFill="1" applyBorder="1" applyAlignment="1" applyProtection="1">
      <alignment vertical="center"/>
      <protection locked="0"/>
    </xf>
    <xf numFmtId="0" fontId="0" fillId="0" borderId="0" xfId="0" applyAlignment="1" applyProtection="1">
      <alignment vertical="center"/>
      <protection locked="0"/>
    </xf>
    <xf numFmtId="0" fontId="11" fillId="3" borderId="0" xfId="0" applyFont="1" applyFill="1" applyAlignment="1" applyProtection="1">
      <alignment horizontal="center" vertical="center" wrapText="1"/>
      <protection locked="0"/>
    </xf>
    <xf numFmtId="0" fontId="11" fillId="3" borderId="0" xfId="2" applyFont="1" applyFill="1" applyBorder="1" applyAlignment="1" applyProtection="1">
      <alignment vertical="center" wrapText="1"/>
      <protection locked="0"/>
    </xf>
    <xf numFmtId="0" fontId="3" fillId="0" borderId="0" xfId="0" applyFont="1" applyAlignment="1" applyProtection="1">
      <alignment horizontal="left" vertical="center"/>
      <protection locked="0"/>
    </xf>
    <xf numFmtId="0" fontId="8" fillId="0" borderId="0" xfId="0" applyFont="1" applyAlignment="1" applyProtection="1">
      <alignment vertical="center"/>
      <protection locked="0"/>
    </xf>
    <xf numFmtId="9" fontId="8" fillId="0" borderId="0" xfId="1" applyFont="1" applyAlignment="1" applyProtection="1">
      <alignment horizontal="center" vertical="center"/>
      <protection locked="0"/>
    </xf>
    <xf numFmtId="42" fontId="3" fillId="3" borderId="0" xfId="5" applyFont="1" applyFill="1" applyAlignment="1" applyProtection="1">
      <alignment vertical="center"/>
      <protection locked="0"/>
    </xf>
    <xf numFmtId="0" fontId="15" fillId="8" borderId="12" xfId="0" applyFont="1" applyFill="1" applyBorder="1" applyAlignment="1" applyProtection="1">
      <alignment horizontal="center" vertical="center"/>
      <protection locked="0"/>
    </xf>
    <xf numFmtId="0" fontId="15" fillId="8" borderId="13" xfId="0" applyFont="1" applyFill="1" applyBorder="1" applyAlignment="1" applyProtection="1">
      <alignment horizontal="center" vertical="center"/>
      <protection locked="0"/>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protection locked="0"/>
    </xf>
    <xf numFmtId="0" fontId="7" fillId="3" borderId="15" xfId="3" applyFont="1" applyFill="1" applyBorder="1" applyAlignment="1" applyProtection="1">
      <alignment horizontal="center" vertical="center" wrapText="1"/>
      <protection locked="0"/>
    </xf>
    <xf numFmtId="0" fontId="7" fillId="3" borderId="0" xfId="3" applyFont="1" applyFill="1" applyAlignment="1" applyProtection="1">
      <alignment horizontal="center" vertical="center" wrapText="1"/>
      <protection locked="0"/>
    </xf>
    <xf numFmtId="0" fontId="7" fillId="4" borderId="2" xfId="3" applyFont="1" applyFill="1" applyBorder="1" applyAlignment="1" applyProtection="1">
      <alignment horizontal="center" vertical="center" wrapText="1"/>
      <protection locked="0"/>
    </xf>
    <xf numFmtId="9" fontId="14" fillId="7" borderId="16" xfId="1" applyFont="1" applyFill="1" applyBorder="1" applyAlignment="1" applyProtection="1">
      <alignment horizontal="center" vertical="center" wrapText="1"/>
      <protection locked="0"/>
    </xf>
    <xf numFmtId="9" fontId="14" fillId="7" borderId="17" xfId="1" applyFont="1" applyFill="1" applyBorder="1" applyAlignment="1" applyProtection="1">
      <alignment horizontal="center" vertical="center" wrapText="1"/>
      <protection locked="0"/>
    </xf>
    <xf numFmtId="9" fontId="14" fillId="7" borderId="18" xfId="1"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left" vertical="center" wrapText="1"/>
      <protection locked="0"/>
    </xf>
    <xf numFmtId="0" fontId="15" fillId="3" borderId="6"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9" fillId="6" borderId="3" xfId="0" applyFont="1" applyFill="1" applyBorder="1" applyAlignment="1" applyProtection="1">
      <alignment horizontal="center" vertical="center"/>
      <protection locked="0"/>
    </xf>
    <xf numFmtId="0" fontId="9" fillId="6" borderId="5" xfId="0" applyFont="1" applyFill="1" applyBorder="1" applyAlignment="1" applyProtection="1">
      <alignment horizontal="center" vertical="center"/>
      <protection locked="0"/>
    </xf>
    <xf numFmtId="0" fontId="7" fillId="11" borderId="3" xfId="0" applyFont="1" applyFill="1" applyBorder="1" applyAlignment="1" applyProtection="1">
      <alignment horizontal="center" vertical="center" wrapText="1"/>
      <protection locked="0"/>
    </xf>
    <xf numFmtId="0" fontId="7" fillId="11" borderId="4" xfId="0" applyFont="1" applyFill="1" applyBorder="1" applyAlignment="1" applyProtection="1">
      <alignment horizontal="center" vertical="center" wrapText="1"/>
      <protection locked="0"/>
    </xf>
    <xf numFmtId="0" fontId="7" fillId="11" borderId="5"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3" borderId="2" xfId="3" applyFont="1" applyFill="1" applyBorder="1" applyAlignment="1" applyProtection="1">
      <alignment horizontal="center" vertical="center" wrapText="1"/>
      <protection locked="0"/>
    </xf>
    <xf numFmtId="0" fontId="7" fillId="5" borderId="3" xfId="3" applyFont="1" applyFill="1" applyBorder="1" applyAlignment="1" applyProtection="1">
      <alignment horizontal="center" vertical="center" wrapText="1"/>
      <protection locked="0"/>
    </xf>
    <xf numFmtId="0" fontId="7" fillId="5" borderId="4" xfId="3" applyFont="1" applyFill="1" applyBorder="1" applyAlignment="1" applyProtection="1">
      <alignment horizontal="center" vertical="center" wrapText="1"/>
      <protection locked="0"/>
    </xf>
    <xf numFmtId="0" fontId="7" fillId="5" borderId="5" xfId="3" applyFont="1" applyFill="1" applyBorder="1" applyAlignment="1" applyProtection="1">
      <alignment horizontal="center" vertical="center" wrapText="1"/>
      <protection locked="0"/>
    </xf>
    <xf numFmtId="9" fontId="7" fillId="5" borderId="2" xfId="1"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17" fillId="3" borderId="0" xfId="0" applyFont="1" applyFill="1" applyAlignment="1" applyProtection="1">
      <alignment horizontal="center" vertical="center"/>
      <protection locked="0"/>
    </xf>
  </cellXfs>
  <cellStyles count="6">
    <cellStyle name="20% - Énfasis5" xfId="2" builtinId="46"/>
    <cellStyle name="Moneda" xfId="4" builtinId="4"/>
    <cellStyle name="Moneda [0]" xfId="5" builtinId="7"/>
    <cellStyle name="Normal" xfId="0" builtinId="0"/>
    <cellStyle name="Normal 2" xfId="3" xr:uid="{B30B0C70-7729-40A3-A581-FCE2104E3C0F}"/>
    <cellStyle name="Porcentaje" xfId="1" builtinId="5"/>
  </cellStyles>
  <dxfs count="1">
    <dxf>
      <font>
        <b/>
        <i/>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485775</xdr:colOff>
      <xdr:row>1</xdr:row>
      <xdr:rowOff>38100</xdr:rowOff>
    </xdr:from>
    <xdr:to>
      <xdr:col>2</xdr:col>
      <xdr:colOff>466725</xdr:colOff>
      <xdr:row>1</xdr:row>
      <xdr:rowOff>857250</xdr:rowOff>
    </xdr:to>
    <xdr:pic>
      <xdr:nvPicPr>
        <xdr:cNvPr id="2" name="45 Imagen" descr="LOGO-ICBF">
          <a:extLst>
            <a:ext uri="{FF2B5EF4-FFF2-40B4-BE49-F238E27FC236}">
              <a16:creationId xmlns:a16="http://schemas.microsoft.com/office/drawing/2014/main" id="{4E450E49-A05B-469F-BC41-E05B005B951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2950" y="209550"/>
          <a:ext cx="581025" cy="819150"/>
        </a:xfrm>
        <a:prstGeom prst="rect">
          <a:avLst/>
        </a:prstGeom>
        <a:noFill/>
        <a:ln w="9525">
          <a:noFill/>
          <a:miter lim="800000"/>
          <a:headEnd/>
          <a:tailEnd/>
        </a:ln>
      </xdr:spPr>
    </xdr:pic>
    <xdr:clientData/>
  </xdr:twoCellAnchor>
  <xdr:twoCellAnchor editAs="oneCell">
    <xdr:from>
      <xdr:col>9</xdr:col>
      <xdr:colOff>650875</xdr:colOff>
      <xdr:row>1</xdr:row>
      <xdr:rowOff>74612</xdr:rowOff>
    </xdr:from>
    <xdr:to>
      <xdr:col>10</xdr:col>
      <xdr:colOff>736600</xdr:colOff>
      <xdr:row>1</xdr:row>
      <xdr:rowOff>874712</xdr:rowOff>
    </xdr:to>
    <xdr:pic>
      <xdr:nvPicPr>
        <xdr:cNvPr id="3" name="Imagen 2">
          <a:extLst>
            <a:ext uri="{FF2B5EF4-FFF2-40B4-BE49-F238E27FC236}">
              <a16:creationId xmlns:a16="http://schemas.microsoft.com/office/drawing/2014/main" id="{856E44B9-AE71-4B61-9F44-C9509D390C76}"/>
            </a:ext>
            <a:ext uri="{147F2762-F138-4A5C-976F-8EAC2B608ADB}">
              <a16:predDERef xmlns:a16="http://schemas.microsoft.com/office/drawing/2014/main" pred="{3674B39D-C5B0-46EB-83EE-603C822AEF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953875" y="249237"/>
          <a:ext cx="1133475" cy="800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06A6A-083B-467D-BCA8-25ED4ECDC608}">
  <dimension ref="A1:EJ1391"/>
  <sheetViews>
    <sheetView tabSelected="1" topLeftCell="E2" zoomScale="131" zoomScaleNormal="100" workbookViewId="0">
      <selection activeCell="B14" sqref="B14:K14"/>
    </sheetView>
  </sheetViews>
  <sheetFormatPr baseColWidth="10" defaultColWidth="11.5" defaultRowHeight="13" x14ac:dyDescent="0.2"/>
  <cols>
    <col min="1" max="1" width="3.83203125" style="24" customWidth="1"/>
    <col min="2" max="2" width="9" style="27" customWidth="1"/>
    <col min="3" max="4" width="20.1640625" style="54" customWidth="1"/>
    <col min="5" max="5" width="55.33203125" style="54" customWidth="1"/>
    <col min="6" max="7" width="14.83203125" style="27" customWidth="1"/>
    <col min="8" max="9" width="15.6640625" style="55" customWidth="1"/>
    <col min="10" max="11" width="15.6640625" style="56" customWidth="1"/>
    <col min="12" max="12" width="13.5" style="26" bestFit="1" customWidth="1"/>
    <col min="13" max="85" width="11.5" style="24"/>
    <col min="86" max="16384" width="11.5" style="27"/>
  </cols>
  <sheetData>
    <row r="1" spans="1:140" x14ac:dyDescent="0.2">
      <c r="B1" s="80"/>
      <c r="C1" s="80"/>
      <c r="D1" s="80"/>
      <c r="E1" s="80"/>
      <c r="F1" s="80"/>
      <c r="G1" s="80"/>
      <c r="H1" s="80"/>
      <c r="I1" s="80"/>
      <c r="J1" s="80"/>
      <c r="K1" s="25"/>
    </row>
    <row r="2" spans="1:140" s="10" customFormat="1" ht="74.25" customHeight="1" x14ac:dyDescent="0.2">
      <c r="A2" s="4"/>
      <c r="B2" s="86" t="s">
        <v>0</v>
      </c>
      <c r="C2" s="86"/>
      <c r="D2" s="86"/>
      <c r="E2" s="86"/>
      <c r="F2" s="86"/>
      <c r="G2" s="86"/>
      <c r="H2" s="86"/>
      <c r="I2" s="86"/>
      <c r="J2" s="86"/>
      <c r="K2" s="86"/>
      <c r="L2" s="2"/>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row>
    <row r="3" spans="1:140" s="4" customFormat="1" ht="5" customHeight="1" x14ac:dyDescent="0.2">
      <c r="C3" s="1"/>
      <c r="D3" s="2"/>
      <c r="E3" s="3"/>
      <c r="F3" s="28"/>
      <c r="G3" s="28"/>
      <c r="J3" s="18"/>
      <c r="K3" s="18"/>
      <c r="L3" s="2"/>
    </row>
    <row r="4" spans="1:140" s="10" customFormat="1" ht="24" customHeight="1" x14ac:dyDescent="0.2">
      <c r="A4" s="4"/>
      <c r="B4" s="65" t="s">
        <v>1</v>
      </c>
      <c r="C4" s="65"/>
      <c r="D4" s="65"/>
      <c r="E4" s="65"/>
      <c r="F4" s="65"/>
      <c r="G4" s="65"/>
      <c r="H4" s="65"/>
      <c r="I4" s="65"/>
      <c r="J4" s="65"/>
      <c r="K4" s="65"/>
      <c r="L4" s="2"/>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row>
    <row r="5" spans="1:140" s="4" customFormat="1" ht="5" customHeight="1" x14ac:dyDescent="0.2">
      <c r="C5" s="29"/>
      <c r="D5" s="29"/>
      <c r="E5" s="29"/>
      <c r="F5" s="29"/>
      <c r="G5" s="29"/>
      <c r="H5" s="29"/>
      <c r="I5" s="29"/>
      <c r="J5" s="30"/>
      <c r="K5" s="30"/>
      <c r="L5" s="2"/>
    </row>
    <row r="6" spans="1:140" s="10" customFormat="1" ht="42.75" customHeight="1" x14ac:dyDescent="0.2">
      <c r="A6" s="4"/>
      <c r="B6" s="63" t="s">
        <v>1247</v>
      </c>
      <c r="C6" s="64"/>
      <c r="D6" s="64"/>
      <c r="E6" s="64"/>
      <c r="F6" s="64"/>
      <c r="G6" s="64"/>
      <c r="H6" s="64"/>
      <c r="I6" s="64"/>
      <c r="J6" s="64"/>
      <c r="K6" s="64"/>
      <c r="L6" s="2"/>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row>
    <row r="7" spans="1:140" s="10" customFormat="1" ht="5" customHeight="1" x14ac:dyDescent="0.2">
      <c r="A7" s="4"/>
      <c r="C7" s="31"/>
      <c r="D7" s="31"/>
      <c r="E7" s="31"/>
      <c r="F7" s="31"/>
      <c r="G7" s="31"/>
      <c r="H7" s="31"/>
      <c r="I7" s="31"/>
      <c r="J7" s="32"/>
      <c r="K7" s="32"/>
      <c r="L7" s="2"/>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row>
    <row r="8" spans="1:140" s="10" customFormat="1" ht="24.75" customHeight="1" x14ac:dyDescent="0.2">
      <c r="A8" s="4"/>
      <c r="B8" s="81" t="s">
        <v>2</v>
      </c>
      <c r="C8" s="81"/>
      <c r="D8" s="82"/>
      <c r="E8" s="83"/>
      <c r="F8" s="83"/>
      <c r="G8" s="83"/>
      <c r="H8" s="84"/>
      <c r="I8" s="33" t="s">
        <v>3</v>
      </c>
      <c r="J8" s="85"/>
      <c r="K8" s="85"/>
      <c r="L8" s="2"/>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row>
    <row r="9" spans="1:140" s="4" customFormat="1" ht="10.5" customHeight="1" x14ac:dyDescent="0.2">
      <c r="C9" s="1"/>
      <c r="D9" s="2"/>
      <c r="E9" s="3"/>
      <c r="F9" s="3"/>
      <c r="G9" s="3"/>
      <c r="H9" s="3"/>
      <c r="I9" s="3"/>
      <c r="J9" s="18"/>
      <c r="K9" s="18"/>
      <c r="L9" s="2"/>
    </row>
    <row r="10" spans="1:140" s="10" customFormat="1" ht="26.25" customHeight="1" x14ac:dyDescent="0.2">
      <c r="A10" s="4"/>
      <c r="B10" s="62" t="s">
        <v>4</v>
      </c>
      <c r="C10" s="62"/>
      <c r="D10" s="62"/>
      <c r="E10" s="62"/>
      <c r="F10" s="62"/>
      <c r="G10" s="62"/>
      <c r="H10" s="62"/>
      <c r="I10" s="62"/>
      <c r="J10" s="62"/>
      <c r="K10" s="62"/>
      <c r="L10" s="17"/>
      <c r="M10" s="5"/>
      <c r="N10" s="5"/>
      <c r="O10" s="5"/>
      <c r="P10" s="5"/>
      <c r="Q10" s="5"/>
      <c r="R10" s="5"/>
      <c r="S10" s="5"/>
      <c r="T10" s="5"/>
      <c r="U10" s="5"/>
      <c r="V10" s="5"/>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8"/>
      <c r="DW10" s="4"/>
      <c r="DX10" s="4"/>
      <c r="DY10" s="4"/>
      <c r="DZ10" s="4"/>
      <c r="EA10" s="4"/>
      <c r="EB10" s="4"/>
      <c r="EC10" s="4"/>
      <c r="ED10" s="4"/>
      <c r="EE10" s="4"/>
      <c r="EF10" s="4"/>
      <c r="EG10" s="4"/>
      <c r="EH10" s="4"/>
      <c r="EI10" s="4"/>
      <c r="EJ10" s="4"/>
    </row>
    <row r="11" spans="1:140" s="10" customFormat="1" ht="111.75" customHeight="1" x14ac:dyDescent="0.2">
      <c r="A11" s="4"/>
      <c r="B11" s="70" t="s">
        <v>1234</v>
      </c>
      <c r="C11" s="70"/>
      <c r="D11" s="70"/>
      <c r="E11" s="70"/>
      <c r="F11" s="70"/>
      <c r="G11" s="70"/>
      <c r="H11" s="70"/>
      <c r="I11" s="70"/>
      <c r="J11" s="70"/>
      <c r="K11" s="70"/>
      <c r="L11" s="17"/>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9"/>
      <c r="DW11" s="4"/>
      <c r="DX11" s="4"/>
      <c r="DY11" s="4"/>
      <c r="DZ11" s="4"/>
      <c r="EA11" s="4"/>
      <c r="EB11" s="4"/>
      <c r="EC11" s="4"/>
      <c r="ED11" s="4"/>
      <c r="EE11" s="4"/>
      <c r="EF11" s="4"/>
      <c r="EG11" s="4"/>
      <c r="EH11" s="4"/>
      <c r="EI11" s="4"/>
      <c r="EJ11" s="4"/>
    </row>
    <row r="12" spans="1:140" s="10" customFormat="1" ht="5" customHeight="1" x14ac:dyDescent="0.2">
      <c r="A12" s="4"/>
      <c r="C12" s="1"/>
      <c r="D12" s="2"/>
      <c r="E12" s="3"/>
      <c r="F12" s="3"/>
      <c r="G12" s="3"/>
      <c r="H12" s="3"/>
      <c r="I12" s="3"/>
      <c r="J12" s="19"/>
      <c r="K12" s="19"/>
      <c r="L12" s="2"/>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row>
    <row r="13" spans="1:140" s="10" customFormat="1" ht="21" customHeight="1" x14ac:dyDescent="0.2">
      <c r="A13" s="4"/>
      <c r="B13" s="69" t="s">
        <v>5</v>
      </c>
      <c r="C13" s="69"/>
      <c r="D13" s="69"/>
      <c r="E13" s="69"/>
      <c r="F13" s="69"/>
      <c r="G13" s="69"/>
      <c r="H13" s="69"/>
      <c r="I13" s="69"/>
      <c r="J13" s="69"/>
      <c r="K13" s="69"/>
      <c r="L13" s="17"/>
      <c r="M13" s="1"/>
      <c r="N13" s="1"/>
      <c r="O13" s="1"/>
      <c r="P13" s="1"/>
      <c r="Q13" s="1"/>
      <c r="R13" s="1"/>
      <c r="S13" s="1"/>
      <c r="T13" s="1"/>
      <c r="U13" s="1"/>
      <c r="V13" s="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3"/>
      <c r="DW13" s="4"/>
      <c r="DX13" s="4"/>
      <c r="DY13" s="4"/>
      <c r="DZ13" s="4"/>
      <c r="EA13" s="4"/>
      <c r="EB13" s="4"/>
      <c r="EC13" s="4"/>
      <c r="ED13" s="4"/>
      <c r="EE13" s="4"/>
      <c r="EF13" s="4"/>
      <c r="EG13" s="4"/>
      <c r="EH13" s="4"/>
      <c r="EI13" s="4"/>
      <c r="EJ13" s="4"/>
    </row>
    <row r="14" spans="1:140" s="10" customFormat="1" ht="156.75" customHeight="1" x14ac:dyDescent="0.2">
      <c r="A14" s="4"/>
      <c r="B14" s="70" t="s">
        <v>1249</v>
      </c>
      <c r="C14" s="70"/>
      <c r="D14" s="70"/>
      <c r="E14" s="70"/>
      <c r="F14" s="70"/>
      <c r="G14" s="70"/>
      <c r="H14" s="70"/>
      <c r="I14" s="70"/>
      <c r="J14" s="70"/>
      <c r="K14" s="70"/>
      <c r="L14" s="2"/>
      <c r="M14" s="3"/>
      <c r="N14" s="3"/>
      <c r="O14" s="3"/>
      <c r="P14" s="3"/>
      <c r="Q14" s="3"/>
      <c r="R14" s="3"/>
      <c r="S14" s="3"/>
      <c r="T14" s="3"/>
      <c r="U14" s="3"/>
      <c r="V14" s="3"/>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5"/>
      <c r="DW14" s="4"/>
      <c r="DX14" s="4"/>
      <c r="DY14" s="4"/>
      <c r="DZ14" s="4"/>
      <c r="EA14" s="4"/>
      <c r="EB14" s="4"/>
      <c r="EC14" s="4"/>
      <c r="ED14" s="4"/>
      <c r="EE14" s="4"/>
      <c r="EF14" s="4"/>
      <c r="EG14" s="4"/>
      <c r="EH14" s="4"/>
      <c r="EI14" s="4"/>
      <c r="EJ14" s="4"/>
    </row>
    <row r="15" spans="1:140" s="10" customFormat="1" ht="6" customHeight="1" x14ac:dyDescent="0.2">
      <c r="A15" s="4"/>
      <c r="B15" s="16"/>
      <c r="C15" s="16"/>
      <c r="D15" s="16"/>
      <c r="E15" s="16"/>
      <c r="F15" s="16"/>
      <c r="G15" s="16"/>
      <c r="H15" s="16"/>
      <c r="I15" s="16"/>
      <c r="J15" s="20"/>
      <c r="K15" s="20"/>
      <c r="L15" s="2"/>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4"/>
      <c r="DX15" s="4"/>
      <c r="DY15" s="4"/>
      <c r="DZ15" s="4"/>
      <c r="EA15" s="4"/>
      <c r="EB15" s="4"/>
      <c r="EC15" s="4"/>
      <c r="ED15" s="4"/>
      <c r="EE15" s="4"/>
      <c r="EF15" s="4"/>
      <c r="EG15" s="4"/>
      <c r="EH15" s="4"/>
      <c r="EI15" s="4"/>
      <c r="EJ15" s="4"/>
    </row>
    <row r="16" spans="1:140" s="24" customFormat="1" ht="25" customHeight="1" x14ac:dyDescent="0.2">
      <c r="B16" s="69" t="s">
        <v>1248</v>
      </c>
      <c r="C16" s="69"/>
      <c r="D16" s="69"/>
      <c r="E16" s="69"/>
      <c r="F16" s="69"/>
      <c r="G16" s="69"/>
      <c r="H16" s="69"/>
      <c r="I16" s="69"/>
      <c r="J16" s="69"/>
      <c r="K16" s="69"/>
      <c r="L16" s="26"/>
    </row>
    <row r="17" spans="2:85" s="24" customFormat="1" ht="10" customHeight="1" thickBot="1" x14ac:dyDescent="0.25">
      <c r="C17" s="34"/>
      <c r="D17" s="34"/>
      <c r="E17" s="34"/>
      <c r="H17" s="35"/>
      <c r="I17" s="35"/>
      <c r="J17" s="36"/>
      <c r="K17" s="36"/>
      <c r="L17" s="26"/>
    </row>
    <row r="18" spans="2:85" s="24" customFormat="1" ht="36" customHeight="1" thickBot="1" x14ac:dyDescent="0.25">
      <c r="C18" s="34"/>
      <c r="D18" s="34"/>
      <c r="E18" s="58" t="s">
        <v>1235</v>
      </c>
      <c r="F18" s="59"/>
      <c r="G18" s="66" t="s">
        <v>1232</v>
      </c>
      <c r="H18" s="67"/>
      <c r="I18" s="67"/>
      <c r="J18" s="68"/>
      <c r="K18" s="37"/>
      <c r="L18" s="26" t="str">
        <f>IF(OR(K18&lt;=0,K18=""),"NO REGISTRADO","REGISTRADO")</f>
        <v>NO REGISTRADO</v>
      </c>
    </row>
    <row r="19" spans="2:85" s="24" customFormat="1" ht="10" customHeight="1" x14ac:dyDescent="0.2">
      <c r="C19" s="34"/>
      <c r="D19" s="34"/>
      <c r="E19" s="34"/>
      <c r="H19" s="35"/>
      <c r="I19" s="35"/>
      <c r="J19" s="36"/>
      <c r="K19" s="36"/>
      <c r="L19" s="26"/>
    </row>
    <row r="20" spans="2:85" ht="54" customHeight="1" x14ac:dyDescent="0.2">
      <c r="B20" s="72" t="s">
        <v>6</v>
      </c>
      <c r="C20" s="72"/>
      <c r="D20" s="72"/>
      <c r="E20" s="72"/>
      <c r="F20" s="72"/>
      <c r="G20" s="78" t="s">
        <v>7</v>
      </c>
      <c r="H20" s="73" t="s">
        <v>1250</v>
      </c>
      <c r="I20" s="74"/>
      <c r="J20" s="60" t="s">
        <v>1251</v>
      </c>
      <c r="K20" s="61"/>
      <c r="CG20" s="27"/>
    </row>
    <row r="21" spans="2:85" ht="57" customHeight="1" x14ac:dyDescent="0.2">
      <c r="B21" s="38" t="s">
        <v>8</v>
      </c>
      <c r="C21" s="38" t="s">
        <v>9</v>
      </c>
      <c r="D21" s="38" t="s">
        <v>10</v>
      </c>
      <c r="E21" s="38" t="s">
        <v>11</v>
      </c>
      <c r="F21" s="39" t="s">
        <v>12</v>
      </c>
      <c r="G21" s="79"/>
      <c r="H21" s="40" t="s">
        <v>13</v>
      </c>
      <c r="I21" s="40" t="s">
        <v>14</v>
      </c>
      <c r="J21" s="41" t="s">
        <v>13</v>
      </c>
      <c r="K21" s="41" t="s">
        <v>14</v>
      </c>
      <c r="L21" s="42"/>
      <c r="CG21" s="27"/>
    </row>
    <row r="22" spans="2:85" ht="84" x14ac:dyDescent="0.2">
      <c r="B22" s="43">
        <v>1</v>
      </c>
      <c r="C22" s="44" t="s">
        <v>15</v>
      </c>
      <c r="D22" s="44" t="s">
        <v>16</v>
      </c>
      <c r="E22" s="44" t="s">
        <v>1240</v>
      </c>
      <c r="F22" s="45" t="s">
        <v>17</v>
      </c>
      <c r="G22" s="46">
        <v>0.19</v>
      </c>
      <c r="H22" s="47">
        <v>1337</v>
      </c>
      <c r="I22" s="47">
        <f>ROUND((H22*1.19),0)</f>
        <v>1591</v>
      </c>
      <c r="J22" s="22">
        <f t="shared" ref="J22:J86" si="0">ROUND(H22-(H22*$K$18),0)</f>
        <v>1337</v>
      </c>
      <c r="K22" s="22">
        <f>ROUND(I22-(I22*$K$18),0)</f>
        <v>1591</v>
      </c>
      <c r="L22" s="26" t="str">
        <f>IF(OR(J22&lt;=0,J22=""),"NO REGISTRADO","REGISTRADO")</f>
        <v>REGISTRADO</v>
      </c>
      <c r="M22" s="57">
        <f>+K22*500</f>
        <v>795500</v>
      </c>
      <c r="CG22" s="27"/>
    </row>
    <row r="23" spans="2:85" ht="84" x14ac:dyDescent="0.2">
      <c r="B23" s="43">
        <v>2</v>
      </c>
      <c r="C23" s="44" t="s">
        <v>15</v>
      </c>
      <c r="D23" s="44" t="s">
        <v>18</v>
      </c>
      <c r="E23" s="44" t="s">
        <v>1240</v>
      </c>
      <c r="F23" s="45" t="s">
        <v>17</v>
      </c>
      <c r="G23" s="46">
        <v>0.19</v>
      </c>
      <c r="H23" s="47">
        <v>1310</v>
      </c>
      <c r="I23" s="47">
        <f t="shared" ref="I23:I86" si="1">ROUND((H23*1.19),0)</f>
        <v>1559</v>
      </c>
      <c r="J23" s="22">
        <f t="shared" si="0"/>
        <v>1310</v>
      </c>
      <c r="K23" s="22">
        <f t="shared" ref="K23:K86" si="2">ROUND(I23-(I23*$K$18),0)</f>
        <v>1559</v>
      </c>
      <c r="L23" s="26" t="str">
        <f t="shared" ref="L23:L86" si="3">IF(OR(J23&lt;=0,J23=""),"NO REGISTRADO","REGISTRADO")</f>
        <v>REGISTRADO</v>
      </c>
      <c r="CG23" s="27"/>
    </row>
    <row r="24" spans="2:85" ht="84" x14ac:dyDescent="0.2">
      <c r="B24" s="43">
        <v>3</v>
      </c>
      <c r="C24" s="44" t="s">
        <v>15</v>
      </c>
      <c r="D24" s="44" t="s">
        <v>19</v>
      </c>
      <c r="E24" s="44" t="s">
        <v>1240</v>
      </c>
      <c r="F24" s="45" t="s">
        <v>17</v>
      </c>
      <c r="G24" s="46">
        <v>0.19</v>
      </c>
      <c r="H24" s="47">
        <v>1277</v>
      </c>
      <c r="I24" s="47">
        <f t="shared" si="1"/>
        <v>1520</v>
      </c>
      <c r="J24" s="22">
        <f t="shared" si="0"/>
        <v>1277</v>
      </c>
      <c r="K24" s="22">
        <f t="shared" si="2"/>
        <v>1520</v>
      </c>
      <c r="L24" s="26" t="str">
        <f t="shared" si="3"/>
        <v>REGISTRADO</v>
      </c>
      <c r="CG24" s="27"/>
    </row>
    <row r="25" spans="2:85" ht="84" x14ac:dyDescent="0.2">
      <c r="B25" s="43">
        <v>4</v>
      </c>
      <c r="C25" s="44" t="s">
        <v>15</v>
      </c>
      <c r="D25" s="44" t="s">
        <v>20</v>
      </c>
      <c r="E25" s="44" t="s">
        <v>1240</v>
      </c>
      <c r="F25" s="45" t="s">
        <v>17</v>
      </c>
      <c r="G25" s="46">
        <v>0.19</v>
      </c>
      <c r="H25" s="47">
        <v>1233</v>
      </c>
      <c r="I25" s="47">
        <f t="shared" si="1"/>
        <v>1467</v>
      </c>
      <c r="J25" s="22">
        <f t="shared" si="0"/>
        <v>1233</v>
      </c>
      <c r="K25" s="22">
        <f t="shared" si="2"/>
        <v>1467</v>
      </c>
      <c r="L25" s="26" t="str">
        <f t="shared" si="3"/>
        <v>REGISTRADO</v>
      </c>
      <c r="CG25" s="27"/>
    </row>
    <row r="26" spans="2:85" ht="84" x14ac:dyDescent="0.2">
      <c r="B26" s="43">
        <v>5</v>
      </c>
      <c r="C26" s="44" t="s">
        <v>15</v>
      </c>
      <c r="D26" s="44" t="s">
        <v>21</v>
      </c>
      <c r="E26" s="44" t="s">
        <v>1241</v>
      </c>
      <c r="F26" s="45" t="s">
        <v>17</v>
      </c>
      <c r="G26" s="46">
        <v>0.19</v>
      </c>
      <c r="H26" s="47">
        <v>5139</v>
      </c>
      <c r="I26" s="47">
        <f t="shared" si="1"/>
        <v>6115</v>
      </c>
      <c r="J26" s="22">
        <f t="shared" si="0"/>
        <v>5139</v>
      </c>
      <c r="K26" s="22">
        <f t="shared" si="2"/>
        <v>6115</v>
      </c>
      <c r="L26" s="26" t="str">
        <f t="shared" si="3"/>
        <v>REGISTRADO</v>
      </c>
      <c r="CG26" s="27"/>
    </row>
    <row r="27" spans="2:85" ht="84" x14ac:dyDescent="0.2">
      <c r="B27" s="43">
        <v>6</v>
      </c>
      <c r="C27" s="44" t="s">
        <v>15</v>
      </c>
      <c r="D27" s="44" t="s">
        <v>22</v>
      </c>
      <c r="E27" s="44" t="s">
        <v>1241</v>
      </c>
      <c r="F27" s="45" t="s">
        <v>17</v>
      </c>
      <c r="G27" s="46">
        <v>0.19</v>
      </c>
      <c r="H27" s="47">
        <v>5036</v>
      </c>
      <c r="I27" s="47">
        <f t="shared" si="1"/>
        <v>5993</v>
      </c>
      <c r="J27" s="22">
        <f t="shared" si="0"/>
        <v>5036</v>
      </c>
      <c r="K27" s="22">
        <f t="shared" si="2"/>
        <v>5993</v>
      </c>
      <c r="L27" s="26" t="str">
        <f t="shared" si="3"/>
        <v>REGISTRADO</v>
      </c>
      <c r="CG27" s="27"/>
    </row>
    <row r="28" spans="2:85" ht="84" x14ac:dyDescent="0.2">
      <c r="B28" s="43">
        <v>7</v>
      </c>
      <c r="C28" s="44" t="s">
        <v>15</v>
      </c>
      <c r="D28" s="44" t="s">
        <v>23</v>
      </c>
      <c r="E28" s="44" t="s">
        <v>1241</v>
      </c>
      <c r="F28" s="45" t="s">
        <v>17</v>
      </c>
      <c r="G28" s="46">
        <v>0.19</v>
      </c>
      <c r="H28" s="47">
        <v>4910</v>
      </c>
      <c r="I28" s="47">
        <f t="shared" si="1"/>
        <v>5843</v>
      </c>
      <c r="J28" s="22">
        <f t="shared" si="0"/>
        <v>4910</v>
      </c>
      <c r="K28" s="22">
        <f t="shared" si="2"/>
        <v>5843</v>
      </c>
      <c r="L28" s="26" t="str">
        <f t="shared" si="3"/>
        <v>REGISTRADO</v>
      </c>
      <c r="CG28" s="27"/>
    </row>
    <row r="29" spans="2:85" ht="84" x14ac:dyDescent="0.2">
      <c r="B29" s="43">
        <v>8</v>
      </c>
      <c r="C29" s="44" t="s">
        <v>15</v>
      </c>
      <c r="D29" s="44" t="s">
        <v>24</v>
      </c>
      <c r="E29" s="44" t="s">
        <v>1241</v>
      </c>
      <c r="F29" s="45" t="s">
        <v>17</v>
      </c>
      <c r="G29" s="46">
        <v>0.19</v>
      </c>
      <c r="H29" s="47">
        <v>4739</v>
      </c>
      <c r="I29" s="47">
        <f t="shared" si="1"/>
        <v>5639</v>
      </c>
      <c r="J29" s="22">
        <f t="shared" si="0"/>
        <v>4739</v>
      </c>
      <c r="K29" s="22">
        <f t="shared" si="2"/>
        <v>5639</v>
      </c>
      <c r="L29" s="26" t="str">
        <f t="shared" si="3"/>
        <v>REGISTRADO</v>
      </c>
      <c r="CG29" s="27"/>
    </row>
    <row r="30" spans="2:85" ht="84" x14ac:dyDescent="0.2">
      <c r="B30" s="43">
        <v>9</v>
      </c>
      <c r="C30" s="44" t="s">
        <v>15</v>
      </c>
      <c r="D30" s="44" t="s">
        <v>25</v>
      </c>
      <c r="E30" s="44" t="s">
        <v>1242</v>
      </c>
      <c r="F30" s="45" t="s">
        <v>17</v>
      </c>
      <c r="G30" s="46">
        <v>0.19</v>
      </c>
      <c r="H30" s="47">
        <v>5258</v>
      </c>
      <c r="I30" s="47">
        <f t="shared" si="1"/>
        <v>6257</v>
      </c>
      <c r="J30" s="22">
        <f t="shared" si="0"/>
        <v>5258</v>
      </c>
      <c r="K30" s="22">
        <f t="shared" si="2"/>
        <v>6257</v>
      </c>
      <c r="L30" s="26" t="str">
        <f t="shared" si="3"/>
        <v>REGISTRADO</v>
      </c>
      <c r="CG30" s="27"/>
    </row>
    <row r="31" spans="2:85" ht="84" x14ac:dyDescent="0.2">
      <c r="B31" s="43">
        <v>10</v>
      </c>
      <c r="C31" s="44" t="s">
        <v>15</v>
      </c>
      <c r="D31" s="44" t="s">
        <v>26</v>
      </c>
      <c r="E31" s="44" t="s">
        <v>1242</v>
      </c>
      <c r="F31" s="45" t="s">
        <v>17</v>
      </c>
      <c r="G31" s="46">
        <v>0.19</v>
      </c>
      <c r="H31" s="47">
        <v>5153</v>
      </c>
      <c r="I31" s="47">
        <f t="shared" si="1"/>
        <v>6132</v>
      </c>
      <c r="J31" s="22">
        <f t="shared" si="0"/>
        <v>5153</v>
      </c>
      <c r="K31" s="22">
        <f t="shared" si="2"/>
        <v>6132</v>
      </c>
      <c r="L31" s="26" t="str">
        <f t="shared" si="3"/>
        <v>REGISTRADO</v>
      </c>
      <c r="CG31" s="27"/>
    </row>
    <row r="32" spans="2:85" ht="84" x14ac:dyDescent="0.2">
      <c r="B32" s="43">
        <v>11</v>
      </c>
      <c r="C32" s="44" t="s">
        <v>15</v>
      </c>
      <c r="D32" s="44" t="s">
        <v>1236</v>
      </c>
      <c r="E32" s="44" t="s">
        <v>1242</v>
      </c>
      <c r="F32" s="45" t="s">
        <v>17</v>
      </c>
      <c r="G32" s="46">
        <v>0.19</v>
      </c>
      <c r="H32" s="47">
        <v>5025</v>
      </c>
      <c r="I32" s="47">
        <f t="shared" si="1"/>
        <v>5980</v>
      </c>
      <c r="J32" s="22">
        <f t="shared" si="0"/>
        <v>5025</v>
      </c>
      <c r="K32" s="22">
        <f t="shared" si="2"/>
        <v>5980</v>
      </c>
      <c r="L32" s="26" t="str">
        <f t="shared" si="3"/>
        <v>REGISTRADO</v>
      </c>
      <c r="CG32" s="27"/>
    </row>
    <row r="33" spans="2:85" ht="84" x14ac:dyDescent="0.2">
      <c r="B33" s="43">
        <v>12</v>
      </c>
      <c r="C33" s="44" t="s">
        <v>15</v>
      </c>
      <c r="D33" s="44" t="s">
        <v>27</v>
      </c>
      <c r="E33" s="44" t="s">
        <v>1242</v>
      </c>
      <c r="F33" s="45" t="s">
        <v>17</v>
      </c>
      <c r="G33" s="46">
        <v>0.19</v>
      </c>
      <c r="H33" s="47">
        <v>4849</v>
      </c>
      <c r="I33" s="47">
        <f t="shared" si="1"/>
        <v>5770</v>
      </c>
      <c r="J33" s="22">
        <f t="shared" si="0"/>
        <v>4849</v>
      </c>
      <c r="K33" s="22">
        <f t="shared" si="2"/>
        <v>5770</v>
      </c>
      <c r="L33" s="26" t="str">
        <f t="shared" si="3"/>
        <v>REGISTRADO</v>
      </c>
      <c r="CG33" s="27"/>
    </row>
    <row r="34" spans="2:85" ht="84" x14ac:dyDescent="0.2">
      <c r="B34" s="43">
        <v>13</v>
      </c>
      <c r="C34" s="44" t="s">
        <v>15</v>
      </c>
      <c r="D34" s="44" t="s">
        <v>28</v>
      </c>
      <c r="E34" s="44" t="s">
        <v>1243</v>
      </c>
      <c r="F34" s="45" t="s">
        <v>17</v>
      </c>
      <c r="G34" s="46">
        <v>0.19</v>
      </c>
      <c r="H34" s="47">
        <v>10941</v>
      </c>
      <c r="I34" s="47">
        <f t="shared" si="1"/>
        <v>13020</v>
      </c>
      <c r="J34" s="22">
        <f t="shared" si="0"/>
        <v>10941</v>
      </c>
      <c r="K34" s="22">
        <f t="shared" si="2"/>
        <v>13020</v>
      </c>
      <c r="L34" s="26" t="str">
        <f t="shared" si="3"/>
        <v>REGISTRADO</v>
      </c>
      <c r="CG34" s="27"/>
    </row>
    <row r="35" spans="2:85" ht="84" x14ac:dyDescent="0.2">
      <c r="B35" s="43">
        <v>14</v>
      </c>
      <c r="C35" s="44" t="s">
        <v>15</v>
      </c>
      <c r="D35" s="44" t="s">
        <v>29</v>
      </c>
      <c r="E35" s="44" t="s">
        <v>1243</v>
      </c>
      <c r="F35" s="45" t="s">
        <v>17</v>
      </c>
      <c r="G35" s="46">
        <v>0.19</v>
      </c>
      <c r="H35" s="47">
        <v>10722</v>
      </c>
      <c r="I35" s="47">
        <f t="shared" si="1"/>
        <v>12759</v>
      </c>
      <c r="J35" s="22">
        <f t="shared" si="0"/>
        <v>10722</v>
      </c>
      <c r="K35" s="22">
        <f t="shared" si="2"/>
        <v>12759</v>
      </c>
      <c r="L35" s="26" t="str">
        <f t="shared" si="3"/>
        <v>REGISTRADO</v>
      </c>
      <c r="CG35" s="27"/>
    </row>
    <row r="36" spans="2:85" ht="84" x14ac:dyDescent="0.2">
      <c r="B36" s="43">
        <v>15</v>
      </c>
      <c r="C36" s="44" t="s">
        <v>15</v>
      </c>
      <c r="D36" s="44" t="s">
        <v>30</v>
      </c>
      <c r="E36" s="44" t="s">
        <v>1243</v>
      </c>
      <c r="F36" s="45" t="s">
        <v>17</v>
      </c>
      <c r="G36" s="46">
        <v>0.19</v>
      </c>
      <c r="H36" s="47">
        <v>10453</v>
      </c>
      <c r="I36" s="47">
        <f t="shared" si="1"/>
        <v>12439</v>
      </c>
      <c r="J36" s="22">
        <f t="shared" si="0"/>
        <v>10453</v>
      </c>
      <c r="K36" s="22">
        <f t="shared" si="2"/>
        <v>12439</v>
      </c>
      <c r="L36" s="26" t="str">
        <f t="shared" si="3"/>
        <v>REGISTRADO</v>
      </c>
      <c r="CG36" s="27"/>
    </row>
    <row r="37" spans="2:85" ht="84" x14ac:dyDescent="0.2">
      <c r="B37" s="43">
        <v>16</v>
      </c>
      <c r="C37" s="44" t="s">
        <v>15</v>
      </c>
      <c r="D37" s="44" t="s">
        <v>31</v>
      </c>
      <c r="E37" s="44" t="s">
        <v>1243</v>
      </c>
      <c r="F37" s="45" t="s">
        <v>17</v>
      </c>
      <c r="G37" s="46">
        <v>0.19</v>
      </c>
      <c r="H37" s="47">
        <v>10088</v>
      </c>
      <c r="I37" s="47">
        <f t="shared" si="1"/>
        <v>12005</v>
      </c>
      <c r="J37" s="22">
        <f t="shared" si="0"/>
        <v>10088</v>
      </c>
      <c r="K37" s="22">
        <f t="shared" si="2"/>
        <v>12005</v>
      </c>
      <c r="L37" s="26" t="str">
        <f t="shared" si="3"/>
        <v>REGISTRADO</v>
      </c>
      <c r="CG37" s="27"/>
    </row>
    <row r="38" spans="2:85" ht="84" x14ac:dyDescent="0.2">
      <c r="B38" s="43">
        <v>17</v>
      </c>
      <c r="C38" s="44" t="s">
        <v>15</v>
      </c>
      <c r="D38" s="44" t="s">
        <v>32</v>
      </c>
      <c r="E38" s="44" t="s">
        <v>1244</v>
      </c>
      <c r="F38" s="45" t="s">
        <v>17</v>
      </c>
      <c r="G38" s="46">
        <v>0.19</v>
      </c>
      <c r="H38" s="47">
        <v>12840</v>
      </c>
      <c r="I38" s="47">
        <f t="shared" si="1"/>
        <v>15280</v>
      </c>
      <c r="J38" s="22">
        <f t="shared" si="0"/>
        <v>12840</v>
      </c>
      <c r="K38" s="22">
        <f t="shared" si="2"/>
        <v>15280</v>
      </c>
      <c r="L38" s="26" t="str">
        <f t="shared" si="3"/>
        <v>REGISTRADO</v>
      </c>
      <c r="CG38" s="27"/>
    </row>
    <row r="39" spans="2:85" ht="84" x14ac:dyDescent="0.2">
      <c r="B39" s="43">
        <v>18</v>
      </c>
      <c r="C39" s="44" t="s">
        <v>15</v>
      </c>
      <c r="D39" s="44" t="s">
        <v>33</v>
      </c>
      <c r="E39" s="44" t="s">
        <v>1244</v>
      </c>
      <c r="F39" s="45" t="s">
        <v>17</v>
      </c>
      <c r="G39" s="46">
        <v>0.19</v>
      </c>
      <c r="H39" s="47">
        <v>12583</v>
      </c>
      <c r="I39" s="47">
        <f t="shared" si="1"/>
        <v>14974</v>
      </c>
      <c r="J39" s="22">
        <f t="shared" si="0"/>
        <v>12583</v>
      </c>
      <c r="K39" s="22">
        <f t="shared" si="2"/>
        <v>14974</v>
      </c>
      <c r="L39" s="26" t="str">
        <f t="shared" si="3"/>
        <v>REGISTRADO</v>
      </c>
      <c r="CG39" s="27"/>
    </row>
    <row r="40" spans="2:85" ht="84" x14ac:dyDescent="0.2">
      <c r="B40" s="43">
        <v>19</v>
      </c>
      <c r="C40" s="44" t="s">
        <v>15</v>
      </c>
      <c r="D40" s="44" t="s">
        <v>34</v>
      </c>
      <c r="E40" s="44" t="s">
        <v>1244</v>
      </c>
      <c r="F40" s="45" t="s">
        <v>17</v>
      </c>
      <c r="G40" s="46">
        <v>0.19</v>
      </c>
      <c r="H40" s="47">
        <v>12269</v>
      </c>
      <c r="I40" s="47">
        <f t="shared" si="1"/>
        <v>14600</v>
      </c>
      <c r="J40" s="22">
        <f t="shared" si="0"/>
        <v>12269</v>
      </c>
      <c r="K40" s="22">
        <f t="shared" si="2"/>
        <v>14600</v>
      </c>
      <c r="L40" s="26" t="str">
        <f t="shared" si="3"/>
        <v>REGISTRADO</v>
      </c>
      <c r="CG40" s="27"/>
    </row>
    <row r="41" spans="2:85" ht="84" x14ac:dyDescent="0.2">
      <c r="B41" s="43">
        <v>20</v>
      </c>
      <c r="C41" s="44" t="s">
        <v>15</v>
      </c>
      <c r="D41" s="44" t="s">
        <v>35</v>
      </c>
      <c r="E41" s="44" t="s">
        <v>1244</v>
      </c>
      <c r="F41" s="45" t="s">
        <v>17</v>
      </c>
      <c r="G41" s="46">
        <v>0.19</v>
      </c>
      <c r="H41" s="47">
        <v>11840</v>
      </c>
      <c r="I41" s="47">
        <f t="shared" si="1"/>
        <v>14090</v>
      </c>
      <c r="J41" s="22">
        <f t="shared" si="0"/>
        <v>11840</v>
      </c>
      <c r="K41" s="22">
        <f t="shared" si="2"/>
        <v>14090</v>
      </c>
      <c r="L41" s="26" t="str">
        <f t="shared" si="3"/>
        <v>REGISTRADO</v>
      </c>
      <c r="CG41" s="27"/>
    </row>
    <row r="42" spans="2:85" ht="84" x14ac:dyDescent="0.2">
      <c r="B42" s="43">
        <v>21</v>
      </c>
      <c r="C42" s="44" t="s">
        <v>15</v>
      </c>
      <c r="D42" s="44" t="s">
        <v>36</v>
      </c>
      <c r="E42" s="44" t="s">
        <v>1245</v>
      </c>
      <c r="F42" s="45" t="s">
        <v>17</v>
      </c>
      <c r="G42" s="46">
        <v>0.19</v>
      </c>
      <c r="H42" s="47">
        <v>14025</v>
      </c>
      <c r="I42" s="47">
        <f t="shared" si="1"/>
        <v>16690</v>
      </c>
      <c r="J42" s="22">
        <f t="shared" si="0"/>
        <v>14025</v>
      </c>
      <c r="K42" s="22">
        <f t="shared" si="2"/>
        <v>16690</v>
      </c>
      <c r="L42" s="26" t="str">
        <f t="shared" si="3"/>
        <v>REGISTRADO</v>
      </c>
      <c r="CG42" s="27"/>
    </row>
    <row r="43" spans="2:85" ht="84" x14ac:dyDescent="0.2">
      <c r="B43" s="43">
        <v>22</v>
      </c>
      <c r="C43" s="44" t="s">
        <v>15</v>
      </c>
      <c r="D43" s="44" t="s">
        <v>37</v>
      </c>
      <c r="E43" s="44" t="s">
        <v>1245</v>
      </c>
      <c r="F43" s="45" t="s">
        <v>17</v>
      </c>
      <c r="G43" s="46">
        <v>0.19</v>
      </c>
      <c r="H43" s="47">
        <v>13745</v>
      </c>
      <c r="I43" s="47">
        <f t="shared" si="1"/>
        <v>16357</v>
      </c>
      <c r="J43" s="22">
        <f t="shared" si="0"/>
        <v>13745</v>
      </c>
      <c r="K43" s="22">
        <f t="shared" si="2"/>
        <v>16357</v>
      </c>
      <c r="L43" s="26" t="str">
        <f t="shared" si="3"/>
        <v>REGISTRADO</v>
      </c>
      <c r="CG43" s="27"/>
    </row>
    <row r="44" spans="2:85" ht="84" x14ac:dyDescent="0.2">
      <c r="B44" s="43">
        <v>23</v>
      </c>
      <c r="C44" s="44" t="s">
        <v>15</v>
      </c>
      <c r="D44" s="44" t="s">
        <v>38</v>
      </c>
      <c r="E44" s="44" t="s">
        <v>1245</v>
      </c>
      <c r="F44" s="45" t="s">
        <v>17</v>
      </c>
      <c r="G44" s="46">
        <v>0.19</v>
      </c>
      <c r="H44" s="47">
        <v>13401</v>
      </c>
      <c r="I44" s="47">
        <f t="shared" si="1"/>
        <v>15947</v>
      </c>
      <c r="J44" s="22">
        <f t="shared" si="0"/>
        <v>13401</v>
      </c>
      <c r="K44" s="22">
        <f t="shared" si="2"/>
        <v>15947</v>
      </c>
      <c r="L44" s="26" t="str">
        <f t="shared" si="3"/>
        <v>REGISTRADO</v>
      </c>
      <c r="CG44" s="27"/>
    </row>
    <row r="45" spans="2:85" ht="84" x14ac:dyDescent="0.2">
      <c r="B45" s="43">
        <v>24</v>
      </c>
      <c r="C45" s="44" t="s">
        <v>15</v>
      </c>
      <c r="D45" s="44" t="s">
        <v>39</v>
      </c>
      <c r="E45" s="44" t="s">
        <v>1245</v>
      </c>
      <c r="F45" s="45" t="s">
        <v>17</v>
      </c>
      <c r="G45" s="46">
        <v>0.19</v>
      </c>
      <c r="H45" s="47">
        <v>12932</v>
      </c>
      <c r="I45" s="47">
        <f t="shared" si="1"/>
        <v>15389</v>
      </c>
      <c r="J45" s="22">
        <f t="shared" si="0"/>
        <v>12932</v>
      </c>
      <c r="K45" s="22">
        <f t="shared" si="2"/>
        <v>15389</v>
      </c>
      <c r="L45" s="26" t="str">
        <f t="shared" si="3"/>
        <v>REGISTRADO</v>
      </c>
      <c r="CG45" s="27"/>
    </row>
    <row r="46" spans="2:85" ht="84" x14ac:dyDescent="0.2">
      <c r="B46" s="43">
        <v>25</v>
      </c>
      <c r="C46" s="44" t="s">
        <v>15</v>
      </c>
      <c r="D46" s="44" t="s">
        <v>28</v>
      </c>
      <c r="E46" s="44" t="s">
        <v>1237</v>
      </c>
      <c r="F46" s="45" t="s">
        <v>17</v>
      </c>
      <c r="G46" s="46">
        <v>0.19</v>
      </c>
      <c r="H46" s="47">
        <v>10941</v>
      </c>
      <c r="I46" s="47">
        <f t="shared" si="1"/>
        <v>13020</v>
      </c>
      <c r="J46" s="22">
        <f t="shared" si="0"/>
        <v>10941</v>
      </c>
      <c r="K46" s="22">
        <f t="shared" si="2"/>
        <v>13020</v>
      </c>
      <c r="L46" s="26" t="str">
        <f t="shared" si="3"/>
        <v>REGISTRADO</v>
      </c>
      <c r="CG46" s="27"/>
    </row>
    <row r="47" spans="2:85" ht="84" x14ac:dyDescent="0.2">
      <c r="B47" s="43">
        <v>26</v>
      </c>
      <c r="C47" s="44" t="s">
        <v>15</v>
      </c>
      <c r="D47" s="44" t="s">
        <v>29</v>
      </c>
      <c r="E47" s="44" t="s">
        <v>1237</v>
      </c>
      <c r="F47" s="45" t="s">
        <v>17</v>
      </c>
      <c r="G47" s="46">
        <v>0.19</v>
      </c>
      <c r="H47" s="47">
        <v>10722</v>
      </c>
      <c r="I47" s="47">
        <f t="shared" si="1"/>
        <v>12759</v>
      </c>
      <c r="J47" s="22">
        <f t="shared" si="0"/>
        <v>10722</v>
      </c>
      <c r="K47" s="22">
        <f t="shared" si="2"/>
        <v>12759</v>
      </c>
      <c r="L47" s="26" t="str">
        <f t="shared" si="3"/>
        <v>REGISTRADO</v>
      </c>
      <c r="CG47" s="27"/>
    </row>
    <row r="48" spans="2:85" ht="84" x14ac:dyDescent="0.2">
      <c r="B48" s="43">
        <v>27</v>
      </c>
      <c r="C48" s="44" t="s">
        <v>15</v>
      </c>
      <c r="D48" s="44" t="s">
        <v>30</v>
      </c>
      <c r="E48" s="44" t="s">
        <v>1237</v>
      </c>
      <c r="F48" s="45" t="s">
        <v>17</v>
      </c>
      <c r="G48" s="46">
        <v>0.19</v>
      </c>
      <c r="H48" s="47">
        <v>10453</v>
      </c>
      <c r="I48" s="47">
        <f t="shared" si="1"/>
        <v>12439</v>
      </c>
      <c r="J48" s="22">
        <f t="shared" si="0"/>
        <v>10453</v>
      </c>
      <c r="K48" s="22">
        <f t="shared" si="2"/>
        <v>12439</v>
      </c>
      <c r="L48" s="26" t="str">
        <f t="shared" si="3"/>
        <v>REGISTRADO</v>
      </c>
      <c r="CG48" s="27"/>
    </row>
    <row r="49" spans="2:85" ht="84" x14ac:dyDescent="0.2">
      <c r="B49" s="43">
        <v>28</v>
      </c>
      <c r="C49" s="44" t="s">
        <v>15</v>
      </c>
      <c r="D49" s="44" t="s">
        <v>31</v>
      </c>
      <c r="E49" s="44" t="s">
        <v>1237</v>
      </c>
      <c r="F49" s="45" t="s">
        <v>17</v>
      </c>
      <c r="G49" s="46">
        <v>0.19</v>
      </c>
      <c r="H49" s="47">
        <v>10088</v>
      </c>
      <c r="I49" s="47">
        <f t="shared" si="1"/>
        <v>12005</v>
      </c>
      <c r="J49" s="22">
        <f t="shared" si="0"/>
        <v>10088</v>
      </c>
      <c r="K49" s="22">
        <f t="shared" si="2"/>
        <v>12005</v>
      </c>
      <c r="L49" s="26" t="str">
        <f t="shared" si="3"/>
        <v>REGISTRADO</v>
      </c>
      <c r="CG49" s="27"/>
    </row>
    <row r="50" spans="2:85" ht="84" x14ac:dyDescent="0.2">
      <c r="B50" s="43">
        <v>29</v>
      </c>
      <c r="C50" s="44" t="s">
        <v>15</v>
      </c>
      <c r="D50" s="44" t="s">
        <v>32</v>
      </c>
      <c r="E50" s="44" t="s">
        <v>1238</v>
      </c>
      <c r="F50" s="43" t="s">
        <v>17</v>
      </c>
      <c r="G50" s="46">
        <v>0.19</v>
      </c>
      <c r="H50" s="47">
        <v>12840</v>
      </c>
      <c r="I50" s="47">
        <f t="shared" si="1"/>
        <v>15280</v>
      </c>
      <c r="J50" s="22">
        <f t="shared" si="0"/>
        <v>12840</v>
      </c>
      <c r="K50" s="22">
        <f t="shared" si="2"/>
        <v>15280</v>
      </c>
      <c r="L50" s="26" t="str">
        <f t="shared" si="3"/>
        <v>REGISTRADO</v>
      </c>
      <c r="CG50" s="27"/>
    </row>
    <row r="51" spans="2:85" ht="84" x14ac:dyDescent="0.2">
      <c r="B51" s="43">
        <v>30</v>
      </c>
      <c r="C51" s="44" t="s">
        <v>15</v>
      </c>
      <c r="D51" s="44" t="s">
        <v>33</v>
      </c>
      <c r="E51" s="44" t="s">
        <v>1238</v>
      </c>
      <c r="F51" s="43" t="s">
        <v>17</v>
      </c>
      <c r="G51" s="46">
        <v>0.19</v>
      </c>
      <c r="H51" s="47">
        <v>12583</v>
      </c>
      <c r="I51" s="47">
        <f t="shared" si="1"/>
        <v>14974</v>
      </c>
      <c r="J51" s="22">
        <f t="shared" si="0"/>
        <v>12583</v>
      </c>
      <c r="K51" s="22">
        <f t="shared" si="2"/>
        <v>14974</v>
      </c>
      <c r="L51" s="26" t="str">
        <f t="shared" si="3"/>
        <v>REGISTRADO</v>
      </c>
      <c r="CG51" s="27"/>
    </row>
    <row r="52" spans="2:85" ht="84" x14ac:dyDescent="0.2">
      <c r="B52" s="43">
        <v>31</v>
      </c>
      <c r="C52" s="44" t="s">
        <v>15</v>
      </c>
      <c r="D52" s="44" t="s">
        <v>34</v>
      </c>
      <c r="E52" s="44" t="s">
        <v>1238</v>
      </c>
      <c r="F52" s="43" t="s">
        <v>17</v>
      </c>
      <c r="G52" s="46">
        <v>0.19</v>
      </c>
      <c r="H52" s="47">
        <v>12269</v>
      </c>
      <c r="I52" s="47">
        <f t="shared" si="1"/>
        <v>14600</v>
      </c>
      <c r="J52" s="22">
        <f t="shared" si="0"/>
        <v>12269</v>
      </c>
      <c r="K52" s="22">
        <f t="shared" si="2"/>
        <v>14600</v>
      </c>
      <c r="L52" s="26" t="str">
        <f t="shared" si="3"/>
        <v>REGISTRADO</v>
      </c>
      <c r="CG52" s="27"/>
    </row>
    <row r="53" spans="2:85" ht="84" x14ac:dyDescent="0.2">
      <c r="B53" s="43">
        <v>32</v>
      </c>
      <c r="C53" s="44" t="s">
        <v>15</v>
      </c>
      <c r="D53" s="44" t="s">
        <v>35</v>
      </c>
      <c r="E53" s="44" t="s">
        <v>1238</v>
      </c>
      <c r="F53" s="43" t="s">
        <v>17</v>
      </c>
      <c r="G53" s="46">
        <v>0.19</v>
      </c>
      <c r="H53" s="47">
        <v>11840</v>
      </c>
      <c r="I53" s="47">
        <f t="shared" si="1"/>
        <v>14090</v>
      </c>
      <c r="J53" s="22">
        <f t="shared" si="0"/>
        <v>11840</v>
      </c>
      <c r="K53" s="22">
        <f t="shared" si="2"/>
        <v>14090</v>
      </c>
      <c r="L53" s="26" t="str">
        <f t="shared" si="3"/>
        <v>REGISTRADO</v>
      </c>
      <c r="CG53" s="27"/>
    </row>
    <row r="54" spans="2:85" ht="84" x14ac:dyDescent="0.2">
      <c r="B54" s="43">
        <v>33</v>
      </c>
      <c r="C54" s="44" t="s">
        <v>15</v>
      </c>
      <c r="D54" s="44" t="s">
        <v>36</v>
      </c>
      <c r="E54" s="44" t="s">
        <v>1239</v>
      </c>
      <c r="F54" s="43" t="s">
        <v>17</v>
      </c>
      <c r="G54" s="46">
        <v>0.19</v>
      </c>
      <c r="H54" s="47">
        <v>14025</v>
      </c>
      <c r="I54" s="47">
        <f t="shared" si="1"/>
        <v>16690</v>
      </c>
      <c r="J54" s="22">
        <f t="shared" si="0"/>
        <v>14025</v>
      </c>
      <c r="K54" s="22">
        <f t="shared" si="2"/>
        <v>16690</v>
      </c>
      <c r="L54" s="26" t="str">
        <f t="shared" si="3"/>
        <v>REGISTRADO</v>
      </c>
      <c r="CG54" s="27"/>
    </row>
    <row r="55" spans="2:85" ht="84" x14ac:dyDescent="0.2">
      <c r="B55" s="43">
        <v>34</v>
      </c>
      <c r="C55" s="44" t="s">
        <v>15</v>
      </c>
      <c r="D55" s="44" t="s">
        <v>37</v>
      </c>
      <c r="E55" s="44" t="s">
        <v>1239</v>
      </c>
      <c r="F55" s="43" t="s">
        <v>17</v>
      </c>
      <c r="G55" s="46">
        <v>0.19</v>
      </c>
      <c r="H55" s="47">
        <v>13745</v>
      </c>
      <c r="I55" s="47">
        <f t="shared" si="1"/>
        <v>16357</v>
      </c>
      <c r="J55" s="22">
        <f t="shared" si="0"/>
        <v>13745</v>
      </c>
      <c r="K55" s="22">
        <f t="shared" si="2"/>
        <v>16357</v>
      </c>
      <c r="L55" s="26" t="str">
        <f t="shared" si="3"/>
        <v>REGISTRADO</v>
      </c>
      <c r="CG55" s="27"/>
    </row>
    <row r="56" spans="2:85" ht="84" x14ac:dyDescent="0.2">
      <c r="B56" s="43">
        <v>35</v>
      </c>
      <c r="C56" s="44" t="s">
        <v>15</v>
      </c>
      <c r="D56" s="44" t="s">
        <v>38</v>
      </c>
      <c r="E56" s="44" t="s">
        <v>1239</v>
      </c>
      <c r="F56" s="43" t="s">
        <v>17</v>
      </c>
      <c r="G56" s="46">
        <v>0.19</v>
      </c>
      <c r="H56" s="47">
        <v>13401</v>
      </c>
      <c r="I56" s="47">
        <f t="shared" si="1"/>
        <v>15947</v>
      </c>
      <c r="J56" s="22">
        <f t="shared" si="0"/>
        <v>13401</v>
      </c>
      <c r="K56" s="22">
        <f t="shared" si="2"/>
        <v>15947</v>
      </c>
      <c r="L56" s="26" t="str">
        <f t="shared" si="3"/>
        <v>REGISTRADO</v>
      </c>
      <c r="CG56" s="27"/>
    </row>
    <row r="57" spans="2:85" ht="84" x14ac:dyDescent="0.2">
      <c r="B57" s="43">
        <v>36</v>
      </c>
      <c r="C57" s="44" t="s">
        <v>15</v>
      </c>
      <c r="D57" s="44" t="s">
        <v>39</v>
      </c>
      <c r="E57" s="44" t="s">
        <v>1239</v>
      </c>
      <c r="F57" s="43" t="s">
        <v>17</v>
      </c>
      <c r="G57" s="46">
        <v>0.19</v>
      </c>
      <c r="H57" s="47">
        <v>12932</v>
      </c>
      <c r="I57" s="47">
        <f t="shared" si="1"/>
        <v>15389</v>
      </c>
      <c r="J57" s="22">
        <f t="shared" si="0"/>
        <v>12932</v>
      </c>
      <c r="K57" s="22">
        <f t="shared" si="2"/>
        <v>15389</v>
      </c>
      <c r="L57" s="26" t="str">
        <f t="shared" si="3"/>
        <v>REGISTRADO</v>
      </c>
      <c r="CG57" s="27"/>
    </row>
    <row r="58" spans="2:85" ht="56" x14ac:dyDescent="0.2">
      <c r="B58" s="43">
        <v>37</v>
      </c>
      <c r="C58" s="44" t="s">
        <v>15</v>
      </c>
      <c r="D58" s="44" t="s">
        <v>40</v>
      </c>
      <c r="E58" s="44" t="s">
        <v>1246</v>
      </c>
      <c r="F58" s="43" t="s">
        <v>17</v>
      </c>
      <c r="G58" s="46">
        <v>0.19</v>
      </c>
      <c r="H58" s="47">
        <v>29595</v>
      </c>
      <c r="I58" s="47">
        <f t="shared" si="1"/>
        <v>35218</v>
      </c>
      <c r="J58" s="22">
        <f t="shared" si="0"/>
        <v>29595</v>
      </c>
      <c r="K58" s="22">
        <f t="shared" si="2"/>
        <v>35218</v>
      </c>
      <c r="L58" s="26" t="str">
        <f t="shared" si="3"/>
        <v>REGISTRADO</v>
      </c>
      <c r="CG58" s="27"/>
    </row>
    <row r="59" spans="2:85" ht="56" x14ac:dyDescent="0.2">
      <c r="B59" s="43">
        <v>38</v>
      </c>
      <c r="C59" s="44" t="s">
        <v>15</v>
      </c>
      <c r="D59" s="44" t="s">
        <v>41</v>
      </c>
      <c r="E59" s="44" t="s">
        <v>1246</v>
      </c>
      <c r="F59" s="43" t="s">
        <v>17</v>
      </c>
      <c r="G59" s="46">
        <v>0.19</v>
      </c>
      <c r="H59" s="47">
        <v>33454</v>
      </c>
      <c r="I59" s="47">
        <f t="shared" si="1"/>
        <v>39810</v>
      </c>
      <c r="J59" s="22">
        <f t="shared" si="0"/>
        <v>33454</v>
      </c>
      <c r="K59" s="22">
        <f t="shared" si="2"/>
        <v>39810</v>
      </c>
      <c r="L59" s="26" t="str">
        <f t="shared" si="3"/>
        <v>REGISTRADO</v>
      </c>
      <c r="CG59" s="27"/>
    </row>
    <row r="60" spans="2:85" ht="56" x14ac:dyDescent="0.2">
      <c r="B60" s="43">
        <v>39</v>
      </c>
      <c r="C60" s="44" t="s">
        <v>15</v>
      </c>
      <c r="D60" s="44" t="s">
        <v>42</v>
      </c>
      <c r="E60" s="44" t="s">
        <v>1246</v>
      </c>
      <c r="F60" s="43" t="s">
        <v>17</v>
      </c>
      <c r="G60" s="46">
        <v>0.19</v>
      </c>
      <c r="H60" s="47">
        <v>31155</v>
      </c>
      <c r="I60" s="47">
        <f t="shared" si="1"/>
        <v>37074</v>
      </c>
      <c r="J60" s="22">
        <f t="shared" si="0"/>
        <v>31155</v>
      </c>
      <c r="K60" s="22">
        <f t="shared" si="2"/>
        <v>37074</v>
      </c>
      <c r="L60" s="26" t="str">
        <f t="shared" si="3"/>
        <v>REGISTRADO</v>
      </c>
      <c r="CG60" s="27"/>
    </row>
    <row r="61" spans="2:85" ht="56" x14ac:dyDescent="0.2">
      <c r="B61" s="43">
        <v>40</v>
      </c>
      <c r="C61" s="44" t="s">
        <v>15</v>
      </c>
      <c r="D61" s="44" t="s">
        <v>43</v>
      </c>
      <c r="E61" s="44" t="s">
        <v>1246</v>
      </c>
      <c r="F61" s="43" t="s">
        <v>17</v>
      </c>
      <c r="G61" s="46">
        <v>0.19</v>
      </c>
      <c r="H61" s="47">
        <v>30033</v>
      </c>
      <c r="I61" s="47">
        <f t="shared" si="1"/>
        <v>35739</v>
      </c>
      <c r="J61" s="22">
        <f t="shared" si="0"/>
        <v>30033</v>
      </c>
      <c r="K61" s="22">
        <f t="shared" si="2"/>
        <v>35739</v>
      </c>
      <c r="L61" s="26" t="str">
        <f t="shared" si="3"/>
        <v>REGISTRADO</v>
      </c>
      <c r="CG61" s="27"/>
    </row>
    <row r="62" spans="2:85" ht="140" x14ac:dyDescent="0.2">
      <c r="B62" s="43">
        <v>41</v>
      </c>
      <c r="C62" s="44" t="s">
        <v>15</v>
      </c>
      <c r="D62" s="44" t="s">
        <v>44</v>
      </c>
      <c r="E62" s="44" t="s">
        <v>45</v>
      </c>
      <c r="F62" s="43" t="s">
        <v>17</v>
      </c>
      <c r="G62" s="46">
        <v>0.19</v>
      </c>
      <c r="H62" s="47">
        <v>16962</v>
      </c>
      <c r="I62" s="47">
        <f t="shared" si="1"/>
        <v>20185</v>
      </c>
      <c r="J62" s="22">
        <f t="shared" si="0"/>
        <v>16962</v>
      </c>
      <c r="K62" s="22">
        <f t="shared" si="2"/>
        <v>20185</v>
      </c>
      <c r="L62" s="26" t="str">
        <f t="shared" si="3"/>
        <v>REGISTRADO</v>
      </c>
      <c r="CG62" s="27"/>
    </row>
    <row r="63" spans="2:85" ht="210" x14ac:dyDescent="0.2">
      <c r="B63" s="43">
        <v>42</v>
      </c>
      <c r="C63" s="44" t="s">
        <v>15</v>
      </c>
      <c r="D63" s="44" t="s">
        <v>46</v>
      </c>
      <c r="E63" s="44" t="s">
        <v>47</v>
      </c>
      <c r="F63" s="43" t="s">
        <v>17</v>
      </c>
      <c r="G63" s="46">
        <v>0.19</v>
      </c>
      <c r="H63" s="47">
        <v>21713</v>
      </c>
      <c r="I63" s="47">
        <f t="shared" si="1"/>
        <v>25838</v>
      </c>
      <c r="J63" s="22">
        <f t="shared" si="0"/>
        <v>21713</v>
      </c>
      <c r="K63" s="22">
        <f t="shared" si="2"/>
        <v>25838</v>
      </c>
      <c r="L63" s="26" t="str">
        <f t="shared" si="3"/>
        <v>REGISTRADO</v>
      </c>
      <c r="CG63" s="27"/>
    </row>
    <row r="64" spans="2:85" ht="210" x14ac:dyDescent="0.2">
      <c r="B64" s="43">
        <v>43</v>
      </c>
      <c r="C64" s="44" t="s">
        <v>15</v>
      </c>
      <c r="D64" s="44" t="s">
        <v>48</v>
      </c>
      <c r="E64" s="44" t="s">
        <v>49</v>
      </c>
      <c r="F64" s="43" t="s">
        <v>17</v>
      </c>
      <c r="G64" s="46">
        <v>0.19</v>
      </c>
      <c r="H64" s="47">
        <v>21127</v>
      </c>
      <c r="I64" s="47">
        <f t="shared" si="1"/>
        <v>25141</v>
      </c>
      <c r="J64" s="22">
        <f t="shared" si="0"/>
        <v>21127</v>
      </c>
      <c r="K64" s="22">
        <f t="shared" si="2"/>
        <v>25141</v>
      </c>
      <c r="L64" s="26" t="str">
        <f t="shared" si="3"/>
        <v>REGISTRADO</v>
      </c>
      <c r="CG64" s="27"/>
    </row>
    <row r="65" spans="2:85" ht="210" x14ac:dyDescent="0.2">
      <c r="B65" s="43">
        <v>44</v>
      </c>
      <c r="C65" s="44" t="s">
        <v>15</v>
      </c>
      <c r="D65" s="44" t="s">
        <v>50</v>
      </c>
      <c r="E65" s="44" t="s">
        <v>51</v>
      </c>
      <c r="F65" s="43" t="s">
        <v>17</v>
      </c>
      <c r="G65" s="46">
        <v>0.19</v>
      </c>
      <c r="H65" s="47">
        <v>22430</v>
      </c>
      <c r="I65" s="47">
        <f t="shared" si="1"/>
        <v>26692</v>
      </c>
      <c r="J65" s="22">
        <f t="shared" si="0"/>
        <v>22430</v>
      </c>
      <c r="K65" s="22">
        <f t="shared" si="2"/>
        <v>26692</v>
      </c>
      <c r="L65" s="26" t="str">
        <f t="shared" si="3"/>
        <v>REGISTRADO</v>
      </c>
      <c r="CG65" s="27"/>
    </row>
    <row r="66" spans="2:85" ht="196" x14ac:dyDescent="0.2">
      <c r="B66" s="43">
        <v>45</v>
      </c>
      <c r="C66" s="44" t="s">
        <v>15</v>
      </c>
      <c r="D66" s="44" t="s">
        <v>52</v>
      </c>
      <c r="E66" s="44" t="s">
        <v>53</v>
      </c>
      <c r="F66" s="43" t="s">
        <v>17</v>
      </c>
      <c r="G66" s="46">
        <v>0.19</v>
      </c>
      <c r="H66" s="47">
        <v>27924</v>
      </c>
      <c r="I66" s="47">
        <f t="shared" si="1"/>
        <v>33230</v>
      </c>
      <c r="J66" s="22">
        <f t="shared" si="0"/>
        <v>27924</v>
      </c>
      <c r="K66" s="22">
        <f t="shared" si="2"/>
        <v>33230</v>
      </c>
      <c r="L66" s="26" t="str">
        <f t="shared" si="3"/>
        <v>REGISTRADO</v>
      </c>
      <c r="CG66" s="27"/>
    </row>
    <row r="67" spans="2:85" ht="238" x14ac:dyDescent="0.2">
      <c r="B67" s="43">
        <v>46</v>
      </c>
      <c r="C67" s="44" t="s">
        <v>15</v>
      </c>
      <c r="D67" s="44" t="s">
        <v>54</v>
      </c>
      <c r="E67" s="44" t="s">
        <v>55</v>
      </c>
      <c r="F67" s="43" t="s">
        <v>17</v>
      </c>
      <c r="G67" s="46">
        <v>0.19</v>
      </c>
      <c r="H67" s="47">
        <v>26948</v>
      </c>
      <c r="I67" s="47">
        <f t="shared" si="1"/>
        <v>32068</v>
      </c>
      <c r="J67" s="22">
        <f t="shared" si="0"/>
        <v>26948</v>
      </c>
      <c r="K67" s="22">
        <f t="shared" si="2"/>
        <v>32068</v>
      </c>
      <c r="L67" s="26" t="str">
        <f t="shared" si="3"/>
        <v>REGISTRADO</v>
      </c>
      <c r="CG67" s="27"/>
    </row>
    <row r="68" spans="2:85" ht="210" x14ac:dyDescent="0.2">
      <c r="B68" s="43">
        <v>47</v>
      </c>
      <c r="C68" s="44" t="s">
        <v>15</v>
      </c>
      <c r="D68" s="44" t="s">
        <v>56</v>
      </c>
      <c r="E68" s="44" t="s">
        <v>57</v>
      </c>
      <c r="F68" s="43" t="s">
        <v>17</v>
      </c>
      <c r="G68" s="46">
        <v>0.19</v>
      </c>
      <c r="H68" s="47">
        <v>26935</v>
      </c>
      <c r="I68" s="47">
        <f t="shared" si="1"/>
        <v>32053</v>
      </c>
      <c r="J68" s="22">
        <f t="shared" si="0"/>
        <v>26935</v>
      </c>
      <c r="K68" s="22">
        <f t="shared" si="2"/>
        <v>32053</v>
      </c>
      <c r="L68" s="26" t="str">
        <f t="shared" si="3"/>
        <v>REGISTRADO</v>
      </c>
      <c r="CG68" s="27"/>
    </row>
    <row r="69" spans="2:85" ht="306" x14ac:dyDescent="0.2">
      <c r="B69" s="43">
        <v>48</v>
      </c>
      <c r="C69" s="44" t="s">
        <v>15</v>
      </c>
      <c r="D69" s="44" t="s">
        <v>58</v>
      </c>
      <c r="E69" s="44" t="s">
        <v>59</v>
      </c>
      <c r="F69" s="43" t="s">
        <v>17</v>
      </c>
      <c r="G69" s="46">
        <v>0.19</v>
      </c>
      <c r="H69" s="47">
        <v>36426</v>
      </c>
      <c r="I69" s="47">
        <f t="shared" si="1"/>
        <v>43347</v>
      </c>
      <c r="J69" s="22">
        <f t="shared" si="0"/>
        <v>36426</v>
      </c>
      <c r="K69" s="22">
        <f t="shared" si="2"/>
        <v>43347</v>
      </c>
      <c r="L69" s="26" t="str">
        <f t="shared" si="3"/>
        <v>REGISTRADO</v>
      </c>
      <c r="CG69" s="27"/>
    </row>
    <row r="70" spans="2:85" ht="168" x14ac:dyDescent="0.2">
      <c r="B70" s="43">
        <v>49</v>
      </c>
      <c r="C70" s="44" t="s">
        <v>15</v>
      </c>
      <c r="D70" s="44" t="s">
        <v>60</v>
      </c>
      <c r="E70" s="44" t="s">
        <v>61</v>
      </c>
      <c r="F70" s="43" t="s">
        <v>17</v>
      </c>
      <c r="G70" s="46">
        <v>0.19</v>
      </c>
      <c r="H70" s="47">
        <v>24233</v>
      </c>
      <c r="I70" s="47">
        <f t="shared" si="1"/>
        <v>28837</v>
      </c>
      <c r="J70" s="22">
        <f t="shared" si="0"/>
        <v>24233</v>
      </c>
      <c r="K70" s="22">
        <f t="shared" si="2"/>
        <v>28837</v>
      </c>
      <c r="L70" s="26" t="str">
        <f t="shared" si="3"/>
        <v>REGISTRADO</v>
      </c>
      <c r="CG70" s="27"/>
    </row>
    <row r="71" spans="2:85" ht="182" x14ac:dyDescent="0.2">
      <c r="B71" s="43">
        <v>50</v>
      </c>
      <c r="C71" s="44" t="s">
        <v>15</v>
      </c>
      <c r="D71" s="44" t="s">
        <v>62</v>
      </c>
      <c r="E71" s="44" t="s">
        <v>63</v>
      </c>
      <c r="F71" s="43" t="s">
        <v>17</v>
      </c>
      <c r="G71" s="46">
        <v>0.19</v>
      </c>
      <c r="H71" s="47">
        <v>29549</v>
      </c>
      <c r="I71" s="47">
        <f t="shared" si="1"/>
        <v>35163</v>
      </c>
      <c r="J71" s="22">
        <f t="shared" si="0"/>
        <v>29549</v>
      </c>
      <c r="K71" s="22">
        <f t="shared" si="2"/>
        <v>35163</v>
      </c>
      <c r="L71" s="26" t="str">
        <f t="shared" si="3"/>
        <v>REGISTRADO</v>
      </c>
      <c r="CG71" s="27"/>
    </row>
    <row r="72" spans="2:85" ht="238" x14ac:dyDescent="0.2">
      <c r="B72" s="43">
        <v>51</v>
      </c>
      <c r="C72" s="44" t="s">
        <v>15</v>
      </c>
      <c r="D72" s="44" t="s">
        <v>64</v>
      </c>
      <c r="E72" s="44" t="s">
        <v>65</v>
      </c>
      <c r="F72" s="43" t="s">
        <v>17</v>
      </c>
      <c r="G72" s="46">
        <v>0.19</v>
      </c>
      <c r="H72" s="47">
        <v>37528</v>
      </c>
      <c r="I72" s="47">
        <f t="shared" si="1"/>
        <v>44658</v>
      </c>
      <c r="J72" s="22">
        <f t="shared" si="0"/>
        <v>37528</v>
      </c>
      <c r="K72" s="22">
        <f t="shared" si="2"/>
        <v>44658</v>
      </c>
      <c r="L72" s="26" t="str">
        <f t="shared" si="3"/>
        <v>REGISTRADO</v>
      </c>
      <c r="CG72" s="27"/>
    </row>
    <row r="73" spans="2:85" ht="252" x14ac:dyDescent="0.2">
      <c r="B73" s="43">
        <v>52</v>
      </c>
      <c r="C73" s="44" t="s">
        <v>15</v>
      </c>
      <c r="D73" s="44" t="s">
        <v>66</v>
      </c>
      <c r="E73" s="44" t="s">
        <v>67</v>
      </c>
      <c r="F73" s="43" t="s">
        <v>17</v>
      </c>
      <c r="G73" s="46">
        <v>0.19</v>
      </c>
      <c r="H73" s="47">
        <v>46792</v>
      </c>
      <c r="I73" s="47">
        <f t="shared" si="1"/>
        <v>55682</v>
      </c>
      <c r="J73" s="22">
        <f t="shared" si="0"/>
        <v>46792</v>
      </c>
      <c r="K73" s="22">
        <f t="shared" si="2"/>
        <v>55682</v>
      </c>
      <c r="L73" s="26" t="str">
        <f t="shared" si="3"/>
        <v>REGISTRADO</v>
      </c>
      <c r="CG73" s="27"/>
    </row>
    <row r="74" spans="2:85" ht="224" x14ac:dyDescent="0.2">
      <c r="B74" s="43">
        <v>53</v>
      </c>
      <c r="C74" s="44" t="s">
        <v>15</v>
      </c>
      <c r="D74" s="44" t="s">
        <v>68</v>
      </c>
      <c r="E74" s="44" t="s">
        <v>69</v>
      </c>
      <c r="F74" s="43" t="s">
        <v>17</v>
      </c>
      <c r="G74" s="46">
        <v>0.19</v>
      </c>
      <c r="H74" s="47">
        <v>59548</v>
      </c>
      <c r="I74" s="47">
        <f t="shared" si="1"/>
        <v>70862</v>
      </c>
      <c r="J74" s="22">
        <f t="shared" si="0"/>
        <v>59548</v>
      </c>
      <c r="K74" s="22">
        <f t="shared" si="2"/>
        <v>70862</v>
      </c>
      <c r="L74" s="26" t="str">
        <f t="shared" si="3"/>
        <v>REGISTRADO</v>
      </c>
      <c r="CG74" s="27"/>
    </row>
    <row r="75" spans="2:85" ht="42" x14ac:dyDescent="0.2">
      <c r="B75" s="43">
        <v>54</v>
      </c>
      <c r="C75" s="44" t="s">
        <v>15</v>
      </c>
      <c r="D75" s="44" t="s">
        <v>70</v>
      </c>
      <c r="E75" s="44" t="s">
        <v>71</v>
      </c>
      <c r="F75" s="43" t="s">
        <v>17</v>
      </c>
      <c r="G75" s="46">
        <v>0.19</v>
      </c>
      <c r="H75" s="47">
        <v>35302</v>
      </c>
      <c r="I75" s="47">
        <f t="shared" si="1"/>
        <v>42009</v>
      </c>
      <c r="J75" s="22">
        <f t="shared" si="0"/>
        <v>35302</v>
      </c>
      <c r="K75" s="22">
        <f t="shared" si="2"/>
        <v>42009</v>
      </c>
      <c r="L75" s="26" t="str">
        <f t="shared" si="3"/>
        <v>REGISTRADO</v>
      </c>
      <c r="CG75" s="27"/>
    </row>
    <row r="76" spans="2:85" ht="384" x14ac:dyDescent="0.2">
      <c r="B76" s="43">
        <v>55</v>
      </c>
      <c r="C76" s="44" t="s">
        <v>15</v>
      </c>
      <c r="D76" s="44" t="s">
        <v>72</v>
      </c>
      <c r="E76" s="44" t="s">
        <v>73</v>
      </c>
      <c r="F76" s="43" t="s">
        <v>74</v>
      </c>
      <c r="G76" s="46">
        <v>0.19</v>
      </c>
      <c r="H76" s="47">
        <v>24111</v>
      </c>
      <c r="I76" s="47">
        <f t="shared" si="1"/>
        <v>28692</v>
      </c>
      <c r="J76" s="22">
        <f t="shared" si="0"/>
        <v>24111</v>
      </c>
      <c r="K76" s="22">
        <f t="shared" si="2"/>
        <v>28692</v>
      </c>
      <c r="L76" s="26" t="str">
        <f t="shared" si="3"/>
        <v>REGISTRADO</v>
      </c>
      <c r="CG76" s="27"/>
    </row>
    <row r="77" spans="2:85" ht="168" x14ac:dyDescent="0.2">
      <c r="B77" s="43">
        <v>56</v>
      </c>
      <c r="C77" s="44" t="s">
        <v>15</v>
      </c>
      <c r="D77" s="44" t="s">
        <v>75</v>
      </c>
      <c r="E77" s="44" t="s">
        <v>76</v>
      </c>
      <c r="F77" s="43" t="s">
        <v>74</v>
      </c>
      <c r="G77" s="46">
        <v>0.19</v>
      </c>
      <c r="H77" s="47">
        <v>14736</v>
      </c>
      <c r="I77" s="47">
        <f t="shared" si="1"/>
        <v>17536</v>
      </c>
      <c r="J77" s="22">
        <f t="shared" si="0"/>
        <v>14736</v>
      </c>
      <c r="K77" s="22">
        <f t="shared" si="2"/>
        <v>17536</v>
      </c>
      <c r="L77" s="26" t="str">
        <f t="shared" si="3"/>
        <v>REGISTRADO</v>
      </c>
      <c r="CG77" s="27"/>
    </row>
    <row r="78" spans="2:85" ht="168" x14ac:dyDescent="0.2">
      <c r="B78" s="43">
        <v>57</v>
      </c>
      <c r="C78" s="44" t="s">
        <v>15</v>
      </c>
      <c r="D78" s="44" t="s">
        <v>77</v>
      </c>
      <c r="E78" s="44" t="s">
        <v>78</v>
      </c>
      <c r="F78" s="43" t="s">
        <v>74</v>
      </c>
      <c r="G78" s="46">
        <v>0.19</v>
      </c>
      <c r="H78" s="47">
        <v>15488</v>
      </c>
      <c r="I78" s="47">
        <f t="shared" si="1"/>
        <v>18431</v>
      </c>
      <c r="J78" s="22">
        <f t="shared" si="0"/>
        <v>15488</v>
      </c>
      <c r="K78" s="22">
        <f t="shared" si="2"/>
        <v>18431</v>
      </c>
      <c r="L78" s="26" t="str">
        <f t="shared" si="3"/>
        <v>REGISTRADO</v>
      </c>
      <c r="CG78" s="27"/>
    </row>
    <row r="79" spans="2:85" ht="168" x14ac:dyDescent="0.2">
      <c r="B79" s="43">
        <v>58</v>
      </c>
      <c r="C79" s="44" t="s">
        <v>15</v>
      </c>
      <c r="D79" s="44" t="s">
        <v>79</v>
      </c>
      <c r="E79" s="44" t="s">
        <v>80</v>
      </c>
      <c r="F79" s="43" t="s">
        <v>74</v>
      </c>
      <c r="G79" s="46">
        <v>0.19</v>
      </c>
      <c r="H79" s="47">
        <v>24516</v>
      </c>
      <c r="I79" s="47">
        <f t="shared" si="1"/>
        <v>29174</v>
      </c>
      <c r="J79" s="22">
        <f t="shared" si="0"/>
        <v>24516</v>
      </c>
      <c r="K79" s="22">
        <f t="shared" si="2"/>
        <v>29174</v>
      </c>
      <c r="L79" s="26" t="str">
        <f t="shared" si="3"/>
        <v>REGISTRADO</v>
      </c>
      <c r="CG79" s="27"/>
    </row>
    <row r="80" spans="2:85" ht="42" x14ac:dyDescent="0.2">
      <c r="B80" s="43">
        <v>59</v>
      </c>
      <c r="C80" s="44" t="s">
        <v>15</v>
      </c>
      <c r="D80" s="44" t="s">
        <v>81</v>
      </c>
      <c r="E80" s="44" t="s">
        <v>82</v>
      </c>
      <c r="F80" s="43" t="s">
        <v>83</v>
      </c>
      <c r="G80" s="46">
        <v>0.19</v>
      </c>
      <c r="H80" s="47">
        <v>1107</v>
      </c>
      <c r="I80" s="47">
        <f t="shared" si="1"/>
        <v>1317</v>
      </c>
      <c r="J80" s="22">
        <f t="shared" si="0"/>
        <v>1107</v>
      </c>
      <c r="K80" s="22">
        <f t="shared" si="2"/>
        <v>1317</v>
      </c>
      <c r="L80" s="26" t="str">
        <f t="shared" si="3"/>
        <v>REGISTRADO</v>
      </c>
      <c r="CG80" s="27"/>
    </row>
    <row r="81" spans="2:85" ht="56" x14ac:dyDescent="0.2">
      <c r="B81" s="43">
        <v>60</v>
      </c>
      <c r="C81" s="44" t="s">
        <v>15</v>
      </c>
      <c r="D81" s="44" t="s">
        <v>84</v>
      </c>
      <c r="E81" s="44" t="s">
        <v>85</v>
      </c>
      <c r="F81" s="43" t="s">
        <v>83</v>
      </c>
      <c r="G81" s="46">
        <v>0.19</v>
      </c>
      <c r="H81" s="47">
        <v>1888</v>
      </c>
      <c r="I81" s="47">
        <f t="shared" si="1"/>
        <v>2247</v>
      </c>
      <c r="J81" s="22">
        <f t="shared" si="0"/>
        <v>1888</v>
      </c>
      <c r="K81" s="22">
        <f t="shared" si="2"/>
        <v>2247</v>
      </c>
      <c r="L81" s="26" t="str">
        <f t="shared" si="3"/>
        <v>REGISTRADO</v>
      </c>
      <c r="CG81" s="27"/>
    </row>
    <row r="82" spans="2:85" ht="56" x14ac:dyDescent="0.2">
      <c r="B82" s="43">
        <v>61</v>
      </c>
      <c r="C82" s="44" t="s">
        <v>15</v>
      </c>
      <c r="D82" s="44" t="s">
        <v>86</v>
      </c>
      <c r="E82" s="44" t="s">
        <v>87</v>
      </c>
      <c r="F82" s="43" t="s">
        <v>83</v>
      </c>
      <c r="G82" s="46">
        <v>0.19</v>
      </c>
      <c r="H82" s="47">
        <v>3617</v>
      </c>
      <c r="I82" s="47">
        <f t="shared" si="1"/>
        <v>4304</v>
      </c>
      <c r="J82" s="22">
        <f t="shared" si="0"/>
        <v>3617</v>
      </c>
      <c r="K82" s="22">
        <f t="shared" si="2"/>
        <v>4304</v>
      </c>
      <c r="L82" s="26" t="str">
        <f t="shared" si="3"/>
        <v>REGISTRADO</v>
      </c>
      <c r="CG82" s="27"/>
    </row>
    <row r="83" spans="2:85" ht="56" x14ac:dyDescent="0.2">
      <c r="B83" s="43">
        <v>62</v>
      </c>
      <c r="C83" s="44" t="s">
        <v>15</v>
      </c>
      <c r="D83" s="44" t="s">
        <v>88</v>
      </c>
      <c r="E83" s="44" t="s">
        <v>89</v>
      </c>
      <c r="F83" s="43" t="s">
        <v>83</v>
      </c>
      <c r="G83" s="46">
        <v>0.19</v>
      </c>
      <c r="H83" s="47">
        <v>26791</v>
      </c>
      <c r="I83" s="47">
        <f t="shared" si="1"/>
        <v>31881</v>
      </c>
      <c r="J83" s="22">
        <f t="shared" si="0"/>
        <v>26791</v>
      </c>
      <c r="K83" s="22">
        <f t="shared" si="2"/>
        <v>31881</v>
      </c>
      <c r="L83" s="26" t="str">
        <f t="shared" si="3"/>
        <v>REGISTRADO</v>
      </c>
      <c r="CG83" s="27"/>
    </row>
    <row r="84" spans="2:85" ht="84" x14ac:dyDescent="0.2">
      <c r="B84" s="43">
        <v>63</v>
      </c>
      <c r="C84" s="44" t="s">
        <v>15</v>
      </c>
      <c r="D84" s="44" t="s">
        <v>90</v>
      </c>
      <c r="E84" s="44" t="s">
        <v>91</v>
      </c>
      <c r="F84" s="43" t="s">
        <v>17</v>
      </c>
      <c r="G84" s="46">
        <v>0.19</v>
      </c>
      <c r="H84" s="47">
        <v>23494</v>
      </c>
      <c r="I84" s="47">
        <f t="shared" si="1"/>
        <v>27958</v>
      </c>
      <c r="J84" s="22">
        <f t="shared" si="0"/>
        <v>23494</v>
      </c>
      <c r="K84" s="22">
        <f t="shared" si="2"/>
        <v>27958</v>
      </c>
      <c r="L84" s="26" t="str">
        <f t="shared" si="3"/>
        <v>REGISTRADO</v>
      </c>
      <c r="CG84" s="27"/>
    </row>
    <row r="85" spans="2:85" ht="84" x14ac:dyDescent="0.2">
      <c r="B85" s="43">
        <v>64</v>
      </c>
      <c r="C85" s="44" t="s">
        <v>15</v>
      </c>
      <c r="D85" s="44" t="s">
        <v>92</v>
      </c>
      <c r="E85" s="44" t="s">
        <v>91</v>
      </c>
      <c r="F85" s="43" t="s">
        <v>17</v>
      </c>
      <c r="G85" s="46">
        <v>0.19</v>
      </c>
      <c r="H85" s="47">
        <v>21467</v>
      </c>
      <c r="I85" s="47">
        <f t="shared" si="1"/>
        <v>25546</v>
      </c>
      <c r="J85" s="22">
        <f t="shared" si="0"/>
        <v>21467</v>
      </c>
      <c r="K85" s="22">
        <f t="shared" si="2"/>
        <v>25546</v>
      </c>
      <c r="L85" s="26" t="str">
        <f t="shared" si="3"/>
        <v>REGISTRADO</v>
      </c>
      <c r="CG85" s="27"/>
    </row>
    <row r="86" spans="2:85" ht="84" x14ac:dyDescent="0.2">
      <c r="B86" s="43">
        <v>65</v>
      </c>
      <c r="C86" s="44" t="s">
        <v>15</v>
      </c>
      <c r="D86" s="44" t="s">
        <v>93</v>
      </c>
      <c r="E86" s="44" t="s">
        <v>91</v>
      </c>
      <c r="F86" s="43" t="s">
        <v>17</v>
      </c>
      <c r="G86" s="46">
        <v>0.19</v>
      </c>
      <c r="H86" s="47">
        <v>20855</v>
      </c>
      <c r="I86" s="47">
        <f t="shared" si="1"/>
        <v>24817</v>
      </c>
      <c r="J86" s="22">
        <f t="shared" si="0"/>
        <v>20855</v>
      </c>
      <c r="K86" s="22">
        <f t="shared" si="2"/>
        <v>24817</v>
      </c>
      <c r="L86" s="26" t="str">
        <f t="shared" si="3"/>
        <v>REGISTRADO</v>
      </c>
      <c r="CG86" s="27"/>
    </row>
    <row r="87" spans="2:85" ht="84" x14ac:dyDescent="0.2">
      <c r="B87" s="43">
        <v>66</v>
      </c>
      <c r="C87" s="44" t="s">
        <v>15</v>
      </c>
      <c r="D87" s="44" t="s">
        <v>94</v>
      </c>
      <c r="E87" s="44" t="s">
        <v>91</v>
      </c>
      <c r="F87" s="43" t="s">
        <v>17</v>
      </c>
      <c r="G87" s="46">
        <v>0.19</v>
      </c>
      <c r="H87" s="47">
        <v>22552</v>
      </c>
      <c r="I87" s="47">
        <f t="shared" ref="I87:I150" si="4">ROUND((H87*1.19),0)</f>
        <v>26837</v>
      </c>
      <c r="J87" s="22">
        <f t="shared" ref="J87:J150" si="5">ROUND(H87-(H87*$K$18),0)</f>
        <v>22552</v>
      </c>
      <c r="K87" s="22">
        <f t="shared" ref="K87:K150" si="6">ROUND(I87-(I87*$K$18),0)</f>
        <v>26837</v>
      </c>
      <c r="L87" s="26" t="str">
        <f t="shared" ref="L87:L150" si="7">IF(OR(J87&lt;=0,J87=""),"NO REGISTRADO","REGISTRADO")</f>
        <v>REGISTRADO</v>
      </c>
      <c r="CG87" s="27"/>
    </row>
    <row r="88" spans="2:85" ht="84" x14ac:dyDescent="0.2">
      <c r="B88" s="43">
        <v>67</v>
      </c>
      <c r="C88" s="44" t="s">
        <v>15</v>
      </c>
      <c r="D88" s="44" t="s">
        <v>95</v>
      </c>
      <c r="E88" s="44" t="s">
        <v>91</v>
      </c>
      <c r="F88" s="43" t="s">
        <v>17</v>
      </c>
      <c r="G88" s="46">
        <v>0.19</v>
      </c>
      <c r="H88" s="47">
        <v>20283</v>
      </c>
      <c r="I88" s="47">
        <f t="shared" si="4"/>
        <v>24137</v>
      </c>
      <c r="J88" s="22">
        <f t="shared" si="5"/>
        <v>20283</v>
      </c>
      <c r="K88" s="22">
        <f t="shared" si="6"/>
        <v>24137</v>
      </c>
      <c r="L88" s="26" t="str">
        <f t="shared" si="7"/>
        <v>REGISTRADO</v>
      </c>
      <c r="CG88" s="27"/>
    </row>
    <row r="89" spans="2:85" ht="112" x14ac:dyDescent="0.2">
      <c r="B89" s="43">
        <v>68</v>
      </c>
      <c r="C89" s="44" t="s">
        <v>15</v>
      </c>
      <c r="D89" s="44" t="s">
        <v>96</v>
      </c>
      <c r="E89" s="44" t="s">
        <v>97</v>
      </c>
      <c r="F89" s="43" t="s">
        <v>17</v>
      </c>
      <c r="G89" s="46">
        <v>0.19</v>
      </c>
      <c r="H89" s="47">
        <v>19191</v>
      </c>
      <c r="I89" s="47">
        <f t="shared" si="4"/>
        <v>22837</v>
      </c>
      <c r="J89" s="22">
        <f t="shared" si="5"/>
        <v>19191</v>
      </c>
      <c r="K89" s="22">
        <f t="shared" si="6"/>
        <v>22837</v>
      </c>
      <c r="L89" s="26" t="str">
        <f t="shared" si="7"/>
        <v>REGISTRADO</v>
      </c>
      <c r="CG89" s="27"/>
    </row>
    <row r="90" spans="2:85" ht="112" x14ac:dyDescent="0.2">
      <c r="B90" s="43">
        <v>69</v>
      </c>
      <c r="C90" s="44" t="s">
        <v>15</v>
      </c>
      <c r="D90" s="44" t="s">
        <v>98</v>
      </c>
      <c r="E90" s="44" t="s">
        <v>97</v>
      </c>
      <c r="F90" s="43" t="s">
        <v>17</v>
      </c>
      <c r="G90" s="46">
        <v>0.19</v>
      </c>
      <c r="H90" s="47">
        <v>16594</v>
      </c>
      <c r="I90" s="47">
        <f t="shared" si="4"/>
        <v>19747</v>
      </c>
      <c r="J90" s="22">
        <f t="shared" si="5"/>
        <v>16594</v>
      </c>
      <c r="K90" s="22">
        <f t="shared" si="6"/>
        <v>19747</v>
      </c>
      <c r="L90" s="26" t="str">
        <f t="shared" si="7"/>
        <v>REGISTRADO</v>
      </c>
      <c r="CG90" s="27"/>
    </row>
    <row r="91" spans="2:85" ht="112" x14ac:dyDescent="0.2">
      <c r="B91" s="43">
        <v>70</v>
      </c>
      <c r="C91" s="44" t="s">
        <v>15</v>
      </c>
      <c r="D91" s="44" t="s">
        <v>99</v>
      </c>
      <c r="E91" s="44" t="s">
        <v>97</v>
      </c>
      <c r="F91" s="43" t="s">
        <v>17</v>
      </c>
      <c r="G91" s="46">
        <v>0.19</v>
      </c>
      <c r="H91" s="47">
        <v>20318</v>
      </c>
      <c r="I91" s="47">
        <f t="shared" si="4"/>
        <v>24178</v>
      </c>
      <c r="J91" s="22">
        <f t="shared" si="5"/>
        <v>20318</v>
      </c>
      <c r="K91" s="22">
        <f t="shared" si="6"/>
        <v>24178</v>
      </c>
      <c r="L91" s="26" t="str">
        <f t="shared" si="7"/>
        <v>REGISTRADO</v>
      </c>
      <c r="CG91" s="27"/>
    </row>
    <row r="92" spans="2:85" ht="42" x14ac:dyDescent="0.2">
      <c r="B92" s="43">
        <v>71</v>
      </c>
      <c r="C92" s="44" t="s">
        <v>15</v>
      </c>
      <c r="D92" s="44" t="s">
        <v>100</v>
      </c>
      <c r="E92" s="44" t="s">
        <v>101</v>
      </c>
      <c r="F92" s="43" t="s">
        <v>102</v>
      </c>
      <c r="G92" s="46">
        <v>0.19</v>
      </c>
      <c r="H92" s="47">
        <v>29053</v>
      </c>
      <c r="I92" s="47">
        <f t="shared" si="4"/>
        <v>34573</v>
      </c>
      <c r="J92" s="22">
        <f t="shared" si="5"/>
        <v>29053</v>
      </c>
      <c r="K92" s="22">
        <f t="shared" si="6"/>
        <v>34573</v>
      </c>
      <c r="L92" s="26" t="str">
        <f t="shared" si="7"/>
        <v>REGISTRADO</v>
      </c>
      <c r="CG92" s="27"/>
    </row>
    <row r="93" spans="2:85" ht="42" x14ac:dyDescent="0.2">
      <c r="B93" s="43">
        <v>72</v>
      </c>
      <c r="C93" s="44" t="s">
        <v>15</v>
      </c>
      <c r="D93" s="44" t="s">
        <v>103</v>
      </c>
      <c r="E93" s="44" t="s">
        <v>104</v>
      </c>
      <c r="F93" s="43" t="s">
        <v>102</v>
      </c>
      <c r="G93" s="46">
        <v>0.19</v>
      </c>
      <c r="H93" s="47">
        <v>42237</v>
      </c>
      <c r="I93" s="47">
        <f t="shared" si="4"/>
        <v>50262</v>
      </c>
      <c r="J93" s="22">
        <f t="shared" si="5"/>
        <v>42237</v>
      </c>
      <c r="K93" s="22">
        <f t="shared" si="6"/>
        <v>50262</v>
      </c>
      <c r="L93" s="26" t="str">
        <f t="shared" si="7"/>
        <v>REGISTRADO</v>
      </c>
      <c r="CG93" s="27"/>
    </row>
    <row r="94" spans="2:85" ht="42" x14ac:dyDescent="0.2">
      <c r="B94" s="43">
        <v>73</v>
      </c>
      <c r="C94" s="44" t="s">
        <v>15</v>
      </c>
      <c r="D94" s="44" t="s">
        <v>105</v>
      </c>
      <c r="E94" s="44" t="s">
        <v>106</v>
      </c>
      <c r="F94" s="43" t="s">
        <v>102</v>
      </c>
      <c r="G94" s="46">
        <v>0.19</v>
      </c>
      <c r="H94" s="47">
        <v>54425</v>
      </c>
      <c r="I94" s="47">
        <f t="shared" si="4"/>
        <v>64766</v>
      </c>
      <c r="J94" s="22">
        <f t="shared" si="5"/>
        <v>54425</v>
      </c>
      <c r="K94" s="22">
        <f t="shared" si="6"/>
        <v>64766</v>
      </c>
      <c r="L94" s="26" t="str">
        <f t="shared" si="7"/>
        <v>REGISTRADO</v>
      </c>
      <c r="CG94" s="27"/>
    </row>
    <row r="95" spans="2:85" ht="42" x14ac:dyDescent="0.2">
      <c r="B95" s="43">
        <v>74</v>
      </c>
      <c r="C95" s="44" t="s">
        <v>15</v>
      </c>
      <c r="D95" s="44" t="s">
        <v>107</v>
      </c>
      <c r="E95" s="44" t="s">
        <v>108</v>
      </c>
      <c r="F95" s="43" t="s">
        <v>102</v>
      </c>
      <c r="G95" s="46">
        <v>0.19</v>
      </c>
      <c r="H95" s="47">
        <v>182422</v>
      </c>
      <c r="I95" s="47">
        <f t="shared" si="4"/>
        <v>217082</v>
      </c>
      <c r="J95" s="22">
        <f t="shared" si="5"/>
        <v>182422</v>
      </c>
      <c r="K95" s="22">
        <f t="shared" si="6"/>
        <v>217082</v>
      </c>
      <c r="L95" s="26" t="str">
        <f t="shared" si="7"/>
        <v>REGISTRADO</v>
      </c>
      <c r="CG95" s="27"/>
    </row>
    <row r="96" spans="2:85" ht="42" x14ac:dyDescent="0.2">
      <c r="B96" s="43">
        <v>75</v>
      </c>
      <c r="C96" s="44" t="s">
        <v>15</v>
      </c>
      <c r="D96" s="44" t="s">
        <v>107</v>
      </c>
      <c r="E96" s="44" t="s">
        <v>109</v>
      </c>
      <c r="F96" s="43" t="s">
        <v>102</v>
      </c>
      <c r="G96" s="46">
        <v>0.19</v>
      </c>
      <c r="H96" s="47">
        <v>287790</v>
      </c>
      <c r="I96" s="47">
        <f t="shared" si="4"/>
        <v>342470</v>
      </c>
      <c r="J96" s="22">
        <f t="shared" si="5"/>
        <v>287790</v>
      </c>
      <c r="K96" s="22">
        <f t="shared" si="6"/>
        <v>342470</v>
      </c>
      <c r="L96" s="26" t="str">
        <f t="shared" si="7"/>
        <v>REGISTRADO</v>
      </c>
      <c r="CG96" s="27"/>
    </row>
    <row r="97" spans="2:85" ht="196" x14ac:dyDescent="0.2">
      <c r="B97" s="43">
        <v>76</v>
      </c>
      <c r="C97" s="44" t="s">
        <v>110</v>
      </c>
      <c r="D97" s="44" t="s">
        <v>111</v>
      </c>
      <c r="E97" s="44" t="s">
        <v>112</v>
      </c>
      <c r="F97" s="43" t="s">
        <v>102</v>
      </c>
      <c r="G97" s="46">
        <v>0.19</v>
      </c>
      <c r="H97" s="47">
        <v>134702</v>
      </c>
      <c r="I97" s="47">
        <f t="shared" si="4"/>
        <v>160295</v>
      </c>
      <c r="J97" s="22">
        <f t="shared" si="5"/>
        <v>134702</v>
      </c>
      <c r="K97" s="22">
        <f t="shared" si="6"/>
        <v>160295</v>
      </c>
      <c r="L97" s="26" t="str">
        <f t="shared" si="7"/>
        <v>REGISTRADO</v>
      </c>
      <c r="CG97" s="27"/>
    </row>
    <row r="98" spans="2:85" ht="196" x14ac:dyDescent="0.2">
      <c r="B98" s="43">
        <v>77</v>
      </c>
      <c r="C98" s="44" t="s">
        <v>110</v>
      </c>
      <c r="D98" s="44" t="s">
        <v>113</v>
      </c>
      <c r="E98" s="44" t="s">
        <v>114</v>
      </c>
      <c r="F98" s="43" t="s">
        <v>102</v>
      </c>
      <c r="G98" s="46">
        <v>0.19</v>
      </c>
      <c r="H98" s="47">
        <v>172398</v>
      </c>
      <c r="I98" s="47">
        <f t="shared" si="4"/>
        <v>205154</v>
      </c>
      <c r="J98" s="22">
        <f t="shared" si="5"/>
        <v>172398</v>
      </c>
      <c r="K98" s="22">
        <f t="shared" si="6"/>
        <v>205154</v>
      </c>
      <c r="L98" s="26" t="str">
        <f t="shared" si="7"/>
        <v>REGISTRADO</v>
      </c>
      <c r="CG98" s="27"/>
    </row>
    <row r="99" spans="2:85" ht="154" x14ac:dyDescent="0.2">
      <c r="B99" s="43">
        <v>78</v>
      </c>
      <c r="C99" s="44" t="s">
        <v>110</v>
      </c>
      <c r="D99" s="44" t="s">
        <v>115</v>
      </c>
      <c r="E99" s="44" t="s">
        <v>116</v>
      </c>
      <c r="F99" s="43" t="s">
        <v>102</v>
      </c>
      <c r="G99" s="46">
        <v>0.19</v>
      </c>
      <c r="H99" s="47">
        <v>286905</v>
      </c>
      <c r="I99" s="47">
        <f t="shared" si="4"/>
        <v>341417</v>
      </c>
      <c r="J99" s="22">
        <f t="shared" si="5"/>
        <v>286905</v>
      </c>
      <c r="K99" s="22">
        <f t="shared" si="6"/>
        <v>341417</v>
      </c>
      <c r="L99" s="26" t="str">
        <f t="shared" si="7"/>
        <v>REGISTRADO</v>
      </c>
      <c r="CG99" s="27"/>
    </row>
    <row r="100" spans="2:85" ht="98" x14ac:dyDescent="0.2">
      <c r="B100" s="43">
        <v>79</v>
      </c>
      <c r="C100" s="44" t="s">
        <v>110</v>
      </c>
      <c r="D100" s="44" t="s">
        <v>117</v>
      </c>
      <c r="E100" s="44" t="s">
        <v>118</v>
      </c>
      <c r="F100" s="43" t="s">
        <v>102</v>
      </c>
      <c r="G100" s="46">
        <v>0.19</v>
      </c>
      <c r="H100" s="47">
        <v>104830</v>
      </c>
      <c r="I100" s="47">
        <f t="shared" si="4"/>
        <v>124748</v>
      </c>
      <c r="J100" s="22">
        <f t="shared" si="5"/>
        <v>104830</v>
      </c>
      <c r="K100" s="22">
        <f t="shared" si="6"/>
        <v>124748</v>
      </c>
      <c r="L100" s="26" t="str">
        <f t="shared" si="7"/>
        <v>REGISTRADO</v>
      </c>
      <c r="CG100" s="27"/>
    </row>
    <row r="101" spans="2:85" ht="98" x14ac:dyDescent="0.2">
      <c r="B101" s="43">
        <v>80</v>
      </c>
      <c r="C101" s="44" t="s">
        <v>110</v>
      </c>
      <c r="D101" s="44" t="s">
        <v>119</v>
      </c>
      <c r="E101" s="44" t="s">
        <v>120</v>
      </c>
      <c r="F101" s="43" t="s">
        <v>102</v>
      </c>
      <c r="G101" s="46">
        <v>0.19</v>
      </c>
      <c r="H101" s="47">
        <v>140799</v>
      </c>
      <c r="I101" s="47">
        <f t="shared" si="4"/>
        <v>167551</v>
      </c>
      <c r="J101" s="22">
        <f t="shared" si="5"/>
        <v>140799</v>
      </c>
      <c r="K101" s="22">
        <f t="shared" si="6"/>
        <v>167551</v>
      </c>
      <c r="L101" s="26" t="str">
        <f t="shared" si="7"/>
        <v>REGISTRADO</v>
      </c>
      <c r="CG101" s="27"/>
    </row>
    <row r="102" spans="2:85" ht="42" x14ac:dyDescent="0.2">
      <c r="B102" s="43">
        <v>81</v>
      </c>
      <c r="C102" s="44" t="s">
        <v>110</v>
      </c>
      <c r="D102" s="44" t="s">
        <v>121</v>
      </c>
      <c r="E102" s="44" t="s">
        <v>122</v>
      </c>
      <c r="F102" s="43" t="s">
        <v>102</v>
      </c>
      <c r="G102" s="46">
        <v>0.19</v>
      </c>
      <c r="H102" s="47">
        <v>20859</v>
      </c>
      <c r="I102" s="47">
        <f t="shared" si="4"/>
        <v>24822</v>
      </c>
      <c r="J102" s="22">
        <f t="shared" si="5"/>
        <v>20859</v>
      </c>
      <c r="K102" s="22">
        <f t="shared" si="6"/>
        <v>24822</v>
      </c>
      <c r="L102" s="26" t="str">
        <f t="shared" si="7"/>
        <v>REGISTRADO</v>
      </c>
      <c r="CG102" s="27"/>
    </row>
    <row r="103" spans="2:85" ht="42" x14ac:dyDescent="0.2">
      <c r="B103" s="43">
        <v>82</v>
      </c>
      <c r="C103" s="44" t="s">
        <v>110</v>
      </c>
      <c r="D103" s="44" t="s">
        <v>123</v>
      </c>
      <c r="E103" s="44" t="s">
        <v>124</v>
      </c>
      <c r="F103" s="43" t="s">
        <v>102</v>
      </c>
      <c r="G103" s="46">
        <v>0.19</v>
      </c>
      <c r="H103" s="47">
        <v>23361</v>
      </c>
      <c r="I103" s="47">
        <f t="shared" si="4"/>
        <v>27800</v>
      </c>
      <c r="J103" s="22">
        <f t="shared" si="5"/>
        <v>23361</v>
      </c>
      <c r="K103" s="22">
        <f t="shared" si="6"/>
        <v>27800</v>
      </c>
      <c r="L103" s="26" t="str">
        <f t="shared" si="7"/>
        <v>REGISTRADO</v>
      </c>
      <c r="CG103" s="27"/>
    </row>
    <row r="104" spans="2:85" ht="42" x14ac:dyDescent="0.2">
      <c r="B104" s="43">
        <v>83</v>
      </c>
      <c r="C104" s="44" t="s">
        <v>110</v>
      </c>
      <c r="D104" s="44" t="s">
        <v>125</v>
      </c>
      <c r="E104" s="44" t="s">
        <v>126</v>
      </c>
      <c r="F104" s="43" t="s">
        <v>102</v>
      </c>
      <c r="G104" s="46">
        <v>0.19</v>
      </c>
      <c r="H104" s="47">
        <v>223520</v>
      </c>
      <c r="I104" s="47">
        <f t="shared" si="4"/>
        <v>265989</v>
      </c>
      <c r="J104" s="22">
        <f t="shared" si="5"/>
        <v>223520</v>
      </c>
      <c r="K104" s="22">
        <f t="shared" si="6"/>
        <v>265989</v>
      </c>
      <c r="L104" s="26" t="str">
        <f t="shared" si="7"/>
        <v>REGISTRADO</v>
      </c>
      <c r="CG104" s="27"/>
    </row>
    <row r="105" spans="2:85" ht="28" x14ac:dyDescent="0.2">
      <c r="B105" s="43">
        <v>84</v>
      </c>
      <c r="C105" s="44" t="s">
        <v>110</v>
      </c>
      <c r="D105" s="44" t="s">
        <v>127</v>
      </c>
      <c r="E105" s="44" t="s">
        <v>128</v>
      </c>
      <c r="F105" s="43" t="s">
        <v>102</v>
      </c>
      <c r="G105" s="46">
        <v>0.19</v>
      </c>
      <c r="H105" s="47">
        <v>63790</v>
      </c>
      <c r="I105" s="47">
        <f t="shared" si="4"/>
        <v>75910</v>
      </c>
      <c r="J105" s="22">
        <f t="shared" si="5"/>
        <v>63790</v>
      </c>
      <c r="K105" s="22">
        <f t="shared" si="6"/>
        <v>75910</v>
      </c>
      <c r="L105" s="26" t="str">
        <f t="shared" si="7"/>
        <v>REGISTRADO</v>
      </c>
      <c r="CG105" s="27"/>
    </row>
    <row r="106" spans="2:85" ht="28" x14ac:dyDescent="0.2">
      <c r="B106" s="43">
        <v>85</v>
      </c>
      <c r="C106" s="44" t="s">
        <v>110</v>
      </c>
      <c r="D106" s="44" t="s">
        <v>129</v>
      </c>
      <c r="E106" s="44" t="s">
        <v>130</v>
      </c>
      <c r="F106" s="43" t="s">
        <v>102</v>
      </c>
      <c r="G106" s="46">
        <v>0.19</v>
      </c>
      <c r="H106" s="47">
        <v>87769</v>
      </c>
      <c r="I106" s="47">
        <f t="shared" si="4"/>
        <v>104445</v>
      </c>
      <c r="J106" s="22">
        <f t="shared" si="5"/>
        <v>87769</v>
      </c>
      <c r="K106" s="22">
        <f t="shared" si="6"/>
        <v>104445</v>
      </c>
      <c r="L106" s="26" t="str">
        <f t="shared" si="7"/>
        <v>REGISTRADO</v>
      </c>
      <c r="CG106" s="27"/>
    </row>
    <row r="107" spans="2:85" ht="28" x14ac:dyDescent="0.2">
      <c r="B107" s="43">
        <v>86</v>
      </c>
      <c r="C107" s="44" t="s">
        <v>110</v>
      </c>
      <c r="D107" s="44" t="s">
        <v>131</v>
      </c>
      <c r="E107" s="44" t="s">
        <v>132</v>
      </c>
      <c r="F107" s="43" t="s">
        <v>102</v>
      </c>
      <c r="G107" s="46">
        <v>0.19</v>
      </c>
      <c r="H107" s="47">
        <v>61657</v>
      </c>
      <c r="I107" s="47">
        <f t="shared" si="4"/>
        <v>73372</v>
      </c>
      <c r="J107" s="22">
        <f t="shared" si="5"/>
        <v>61657</v>
      </c>
      <c r="K107" s="22">
        <f t="shared" si="6"/>
        <v>73372</v>
      </c>
      <c r="L107" s="26" t="str">
        <f t="shared" si="7"/>
        <v>REGISTRADO</v>
      </c>
      <c r="CG107" s="27"/>
    </row>
    <row r="108" spans="2:85" ht="28" x14ac:dyDescent="0.2">
      <c r="B108" s="43">
        <v>87</v>
      </c>
      <c r="C108" s="44" t="s">
        <v>110</v>
      </c>
      <c r="D108" s="44" t="s">
        <v>133</v>
      </c>
      <c r="E108" s="44" t="s">
        <v>134</v>
      </c>
      <c r="F108" s="43" t="s">
        <v>102</v>
      </c>
      <c r="G108" s="46">
        <v>0.19</v>
      </c>
      <c r="H108" s="47">
        <v>105834</v>
      </c>
      <c r="I108" s="47">
        <f t="shared" si="4"/>
        <v>125942</v>
      </c>
      <c r="J108" s="22">
        <f t="shared" si="5"/>
        <v>105834</v>
      </c>
      <c r="K108" s="22">
        <f t="shared" si="6"/>
        <v>125942</v>
      </c>
      <c r="L108" s="26" t="str">
        <f t="shared" si="7"/>
        <v>REGISTRADO</v>
      </c>
      <c r="CG108" s="27"/>
    </row>
    <row r="109" spans="2:85" ht="28" x14ac:dyDescent="0.2">
      <c r="B109" s="43">
        <v>88</v>
      </c>
      <c r="C109" s="44" t="s">
        <v>110</v>
      </c>
      <c r="D109" s="44" t="s">
        <v>135</v>
      </c>
      <c r="E109" s="44" t="s">
        <v>136</v>
      </c>
      <c r="F109" s="43" t="s">
        <v>102</v>
      </c>
      <c r="G109" s="46">
        <v>0.19</v>
      </c>
      <c r="H109" s="47">
        <v>65667</v>
      </c>
      <c r="I109" s="47">
        <f t="shared" si="4"/>
        <v>78144</v>
      </c>
      <c r="J109" s="22">
        <f t="shared" si="5"/>
        <v>65667</v>
      </c>
      <c r="K109" s="22">
        <f t="shared" si="6"/>
        <v>78144</v>
      </c>
      <c r="L109" s="26" t="str">
        <f t="shared" si="7"/>
        <v>REGISTRADO</v>
      </c>
      <c r="CG109" s="27"/>
    </row>
    <row r="110" spans="2:85" ht="28" x14ac:dyDescent="0.2">
      <c r="B110" s="43">
        <v>89</v>
      </c>
      <c r="C110" s="44" t="s">
        <v>110</v>
      </c>
      <c r="D110" s="44" t="s">
        <v>137</v>
      </c>
      <c r="E110" s="44" t="s">
        <v>138</v>
      </c>
      <c r="F110" s="43" t="s">
        <v>102</v>
      </c>
      <c r="G110" s="46">
        <v>0.19</v>
      </c>
      <c r="H110" s="47">
        <v>468119</v>
      </c>
      <c r="I110" s="47">
        <f t="shared" si="4"/>
        <v>557062</v>
      </c>
      <c r="J110" s="22">
        <f t="shared" si="5"/>
        <v>468119</v>
      </c>
      <c r="K110" s="22">
        <f t="shared" si="6"/>
        <v>557062</v>
      </c>
      <c r="L110" s="26" t="str">
        <f t="shared" si="7"/>
        <v>REGISTRADO</v>
      </c>
      <c r="CG110" s="27"/>
    </row>
    <row r="111" spans="2:85" ht="42" x14ac:dyDescent="0.2">
      <c r="B111" s="43">
        <v>90</v>
      </c>
      <c r="C111" s="44" t="s">
        <v>110</v>
      </c>
      <c r="D111" s="44" t="s">
        <v>139</v>
      </c>
      <c r="E111" s="44" t="s">
        <v>140</v>
      </c>
      <c r="F111" s="43" t="s">
        <v>102</v>
      </c>
      <c r="G111" s="46">
        <v>0.19</v>
      </c>
      <c r="H111" s="47">
        <v>32763</v>
      </c>
      <c r="I111" s="47">
        <f t="shared" si="4"/>
        <v>38988</v>
      </c>
      <c r="J111" s="22">
        <f t="shared" si="5"/>
        <v>32763</v>
      </c>
      <c r="K111" s="22">
        <f t="shared" si="6"/>
        <v>38988</v>
      </c>
      <c r="L111" s="26" t="str">
        <f t="shared" si="7"/>
        <v>REGISTRADO</v>
      </c>
      <c r="CG111" s="27"/>
    </row>
    <row r="112" spans="2:85" ht="70" x14ac:dyDescent="0.2">
      <c r="B112" s="43">
        <v>91</v>
      </c>
      <c r="C112" s="44" t="s">
        <v>110</v>
      </c>
      <c r="D112" s="44" t="s">
        <v>141</v>
      </c>
      <c r="E112" s="44" t="s">
        <v>142</v>
      </c>
      <c r="F112" s="43" t="s">
        <v>102</v>
      </c>
      <c r="G112" s="46">
        <v>0.19</v>
      </c>
      <c r="H112" s="47">
        <v>38104</v>
      </c>
      <c r="I112" s="47">
        <f t="shared" si="4"/>
        <v>45344</v>
      </c>
      <c r="J112" s="22">
        <f t="shared" si="5"/>
        <v>38104</v>
      </c>
      <c r="K112" s="22">
        <f t="shared" si="6"/>
        <v>45344</v>
      </c>
      <c r="L112" s="26" t="str">
        <f t="shared" si="7"/>
        <v>REGISTRADO</v>
      </c>
      <c r="CG112" s="27"/>
    </row>
    <row r="113" spans="2:85" ht="70" x14ac:dyDescent="0.2">
      <c r="B113" s="43">
        <v>92</v>
      </c>
      <c r="C113" s="44" t="s">
        <v>110</v>
      </c>
      <c r="D113" s="44" t="s">
        <v>143</v>
      </c>
      <c r="E113" s="44" t="s">
        <v>144</v>
      </c>
      <c r="F113" s="43" t="s">
        <v>102</v>
      </c>
      <c r="G113" s="46">
        <v>0.19</v>
      </c>
      <c r="H113" s="47">
        <v>45004</v>
      </c>
      <c r="I113" s="47">
        <f t="shared" si="4"/>
        <v>53555</v>
      </c>
      <c r="J113" s="22">
        <f t="shared" si="5"/>
        <v>45004</v>
      </c>
      <c r="K113" s="22">
        <f t="shared" si="6"/>
        <v>53555</v>
      </c>
      <c r="L113" s="26" t="str">
        <f t="shared" si="7"/>
        <v>REGISTRADO</v>
      </c>
      <c r="CG113" s="27"/>
    </row>
    <row r="114" spans="2:85" ht="42" x14ac:dyDescent="0.2">
      <c r="B114" s="43">
        <v>93</v>
      </c>
      <c r="C114" s="44" t="s">
        <v>110</v>
      </c>
      <c r="D114" s="44" t="s">
        <v>145</v>
      </c>
      <c r="E114" s="44" t="s">
        <v>146</v>
      </c>
      <c r="F114" s="43" t="s">
        <v>102</v>
      </c>
      <c r="G114" s="46">
        <v>0.19</v>
      </c>
      <c r="H114" s="47">
        <v>63247</v>
      </c>
      <c r="I114" s="47">
        <f t="shared" si="4"/>
        <v>75264</v>
      </c>
      <c r="J114" s="22">
        <f t="shared" si="5"/>
        <v>63247</v>
      </c>
      <c r="K114" s="22">
        <f t="shared" si="6"/>
        <v>75264</v>
      </c>
      <c r="L114" s="26" t="str">
        <f t="shared" si="7"/>
        <v>REGISTRADO</v>
      </c>
      <c r="CG114" s="27"/>
    </row>
    <row r="115" spans="2:85" ht="42" x14ac:dyDescent="0.2">
      <c r="B115" s="43">
        <v>94</v>
      </c>
      <c r="C115" s="44" t="s">
        <v>110</v>
      </c>
      <c r="D115" s="44" t="s">
        <v>147</v>
      </c>
      <c r="E115" s="44" t="s">
        <v>148</v>
      </c>
      <c r="F115" s="43" t="s">
        <v>102</v>
      </c>
      <c r="G115" s="46">
        <v>0.19</v>
      </c>
      <c r="H115" s="47">
        <v>92819</v>
      </c>
      <c r="I115" s="47">
        <f t="shared" si="4"/>
        <v>110455</v>
      </c>
      <c r="J115" s="22">
        <f t="shared" si="5"/>
        <v>92819</v>
      </c>
      <c r="K115" s="22">
        <f t="shared" si="6"/>
        <v>110455</v>
      </c>
      <c r="L115" s="26" t="str">
        <f t="shared" si="7"/>
        <v>REGISTRADO</v>
      </c>
      <c r="CG115" s="27"/>
    </row>
    <row r="116" spans="2:85" ht="42" x14ac:dyDescent="0.2">
      <c r="B116" s="43">
        <v>95</v>
      </c>
      <c r="C116" s="44" t="s">
        <v>110</v>
      </c>
      <c r="D116" s="44" t="s">
        <v>149</v>
      </c>
      <c r="E116" s="44" t="s">
        <v>150</v>
      </c>
      <c r="F116" s="43" t="s">
        <v>102</v>
      </c>
      <c r="G116" s="46">
        <v>0.19</v>
      </c>
      <c r="H116" s="47">
        <v>111197</v>
      </c>
      <c r="I116" s="47">
        <f t="shared" si="4"/>
        <v>132324</v>
      </c>
      <c r="J116" s="22">
        <f t="shared" si="5"/>
        <v>111197</v>
      </c>
      <c r="K116" s="22">
        <f t="shared" si="6"/>
        <v>132324</v>
      </c>
      <c r="L116" s="26" t="str">
        <f t="shared" si="7"/>
        <v>REGISTRADO</v>
      </c>
      <c r="CG116" s="27"/>
    </row>
    <row r="117" spans="2:85" ht="56" x14ac:dyDescent="0.2">
      <c r="B117" s="43">
        <v>96</v>
      </c>
      <c r="C117" s="44" t="s">
        <v>110</v>
      </c>
      <c r="D117" s="44" t="s">
        <v>151</v>
      </c>
      <c r="E117" s="44" t="s">
        <v>152</v>
      </c>
      <c r="F117" s="43" t="s">
        <v>102</v>
      </c>
      <c r="G117" s="46">
        <v>0.19</v>
      </c>
      <c r="H117" s="47">
        <v>45907</v>
      </c>
      <c r="I117" s="47">
        <f t="shared" si="4"/>
        <v>54629</v>
      </c>
      <c r="J117" s="22">
        <f t="shared" si="5"/>
        <v>45907</v>
      </c>
      <c r="K117" s="22">
        <f t="shared" si="6"/>
        <v>54629</v>
      </c>
      <c r="L117" s="26" t="str">
        <f t="shared" si="7"/>
        <v>REGISTRADO</v>
      </c>
      <c r="CG117" s="27"/>
    </row>
    <row r="118" spans="2:85" ht="56" x14ac:dyDescent="0.2">
      <c r="B118" s="43">
        <v>97</v>
      </c>
      <c r="C118" s="44" t="s">
        <v>110</v>
      </c>
      <c r="D118" s="44" t="s">
        <v>153</v>
      </c>
      <c r="E118" s="44" t="s">
        <v>154</v>
      </c>
      <c r="F118" s="43" t="s">
        <v>102</v>
      </c>
      <c r="G118" s="46">
        <v>0.19</v>
      </c>
      <c r="H118" s="47">
        <v>87262</v>
      </c>
      <c r="I118" s="47">
        <f t="shared" si="4"/>
        <v>103842</v>
      </c>
      <c r="J118" s="22">
        <f t="shared" si="5"/>
        <v>87262</v>
      </c>
      <c r="K118" s="22">
        <f t="shared" si="6"/>
        <v>103842</v>
      </c>
      <c r="L118" s="26" t="str">
        <f t="shared" si="7"/>
        <v>REGISTRADO</v>
      </c>
      <c r="CG118" s="27"/>
    </row>
    <row r="119" spans="2:85" ht="42" x14ac:dyDescent="0.2">
      <c r="B119" s="43">
        <v>98</v>
      </c>
      <c r="C119" s="44" t="s">
        <v>110</v>
      </c>
      <c r="D119" s="44" t="s">
        <v>155</v>
      </c>
      <c r="E119" s="44" t="s">
        <v>156</v>
      </c>
      <c r="F119" s="43" t="s">
        <v>102</v>
      </c>
      <c r="G119" s="46">
        <v>0.19</v>
      </c>
      <c r="H119" s="47">
        <v>39666</v>
      </c>
      <c r="I119" s="47">
        <f t="shared" si="4"/>
        <v>47203</v>
      </c>
      <c r="J119" s="22">
        <f t="shared" si="5"/>
        <v>39666</v>
      </c>
      <c r="K119" s="22">
        <f t="shared" si="6"/>
        <v>47203</v>
      </c>
      <c r="L119" s="26" t="str">
        <f t="shared" si="7"/>
        <v>REGISTRADO</v>
      </c>
      <c r="CG119" s="27"/>
    </row>
    <row r="120" spans="2:85" ht="42" x14ac:dyDescent="0.2">
      <c r="B120" s="43">
        <v>99</v>
      </c>
      <c r="C120" s="44" t="s">
        <v>110</v>
      </c>
      <c r="D120" s="44" t="s">
        <v>157</v>
      </c>
      <c r="E120" s="44" t="s">
        <v>158</v>
      </c>
      <c r="F120" s="43" t="s">
        <v>102</v>
      </c>
      <c r="G120" s="46">
        <v>0.19</v>
      </c>
      <c r="H120" s="47">
        <v>52547</v>
      </c>
      <c r="I120" s="47">
        <f t="shared" si="4"/>
        <v>62531</v>
      </c>
      <c r="J120" s="22">
        <f t="shared" si="5"/>
        <v>52547</v>
      </c>
      <c r="K120" s="22">
        <f t="shared" si="6"/>
        <v>62531</v>
      </c>
      <c r="L120" s="26" t="str">
        <f t="shared" si="7"/>
        <v>REGISTRADO</v>
      </c>
      <c r="CG120" s="27"/>
    </row>
    <row r="121" spans="2:85" ht="98" x14ac:dyDescent="0.2">
      <c r="B121" s="43">
        <v>100</v>
      </c>
      <c r="C121" s="44" t="s">
        <v>110</v>
      </c>
      <c r="D121" s="44" t="s">
        <v>159</v>
      </c>
      <c r="E121" s="44" t="s">
        <v>160</v>
      </c>
      <c r="F121" s="43" t="s">
        <v>102</v>
      </c>
      <c r="G121" s="46">
        <v>0.19</v>
      </c>
      <c r="H121" s="47">
        <v>64791</v>
      </c>
      <c r="I121" s="47">
        <f t="shared" si="4"/>
        <v>77101</v>
      </c>
      <c r="J121" s="22">
        <f t="shared" si="5"/>
        <v>64791</v>
      </c>
      <c r="K121" s="22">
        <f t="shared" si="6"/>
        <v>77101</v>
      </c>
      <c r="L121" s="26" t="str">
        <f t="shared" si="7"/>
        <v>REGISTRADO</v>
      </c>
      <c r="CG121" s="27"/>
    </row>
    <row r="122" spans="2:85" ht="42" x14ac:dyDescent="0.2">
      <c r="B122" s="43">
        <v>101</v>
      </c>
      <c r="C122" s="44" t="s">
        <v>110</v>
      </c>
      <c r="D122" s="44" t="s">
        <v>161</v>
      </c>
      <c r="E122" s="44" t="s">
        <v>162</v>
      </c>
      <c r="F122" s="43" t="s">
        <v>102</v>
      </c>
      <c r="G122" s="46">
        <v>0.19</v>
      </c>
      <c r="H122" s="47">
        <v>433798</v>
      </c>
      <c r="I122" s="47">
        <f t="shared" si="4"/>
        <v>516220</v>
      </c>
      <c r="J122" s="22">
        <f t="shared" si="5"/>
        <v>433798</v>
      </c>
      <c r="K122" s="22">
        <f t="shared" si="6"/>
        <v>516220</v>
      </c>
      <c r="L122" s="26" t="str">
        <f t="shared" si="7"/>
        <v>REGISTRADO</v>
      </c>
      <c r="CG122" s="27"/>
    </row>
    <row r="123" spans="2:85" ht="42" x14ac:dyDescent="0.2">
      <c r="B123" s="43">
        <v>102</v>
      </c>
      <c r="C123" s="44" t="s">
        <v>110</v>
      </c>
      <c r="D123" s="44" t="s">
        <v>163</v>
      </c>
      <c r="E123" s="44" t="s">
        <v>164</v>
      </c>
      <c r="F123" s="43" t="s">
        <v>102</v>
      </c>
      <c r="G123" s="46">
        <v>0.19</v>
      </c>
      <c r="H123" s="47">
        <v>667256</v>
      </c>
      <c r="I123" s="47">
        <f t="shared" si="4"/>
        <v>794035</v>
      </c>
      <c r="J123" s="22">
        <f t="shared" si="5"/>
        <v>667256</v>
      </c>
      <c r="K123" s="22">
        <f t="shared" si="6"/>
        <v>794035</v>
      </c>
      <c r="L123" s="26" t="str">
        <f t="shared" si="7"/>
        <v>REGISTRADO</v>
      </c>
      <c r="CG123" s="27"/>
    </row>
    <row r="124" spans="2:85" ht="42" x14ac:dyDescent="0.2">
      <c r="B124" s="43">
        <v>103</v>
      </c>
      <c r="C124" s="44" t="s">
        <v>110</v>
      </c>
      <c r="D124" s="44" t="s">
        <v>165</v>
      </c>
      <c r="E124" s="44" t="s">
        <v>166</v>
      </c>
      <c r="F124" s="43" t="s">
        <v>102</v>
      </c>
      <c r="G124" s="46">
        <v>0.19</v>
      </c>
      <c r="H124" s="47">
        <v>805506</v>
      </c>
      <c r="I124" s="47">
        <f t="shared" si="4"/>
        <v>958552</v>
      </c>
      <c r="J124" s="22">
        <f t="shared" si="5"/>
        <v>805506</v>
      </c>
      <c r="K124" s="22">
        <f t="shared" si="6"/>
        <v>958552</v>
      </c>
      <c r="L124" s="26" t="str">
        <f t="shared" si="7"/>
        <v>REGISTRADO</v>
      </c>
      <c r="CG124" s="27"/>
    </row>
    <row r="125" spans="2:85" ht="42" x14ac:dyDescent="0.2">
      <c r="B125" s="43">
        <v>104</v>
      </c>
      <c r="C125" s="44" t="s">
        <v>110</v>
      </c>
      <c r="D125" s="44" t="s">
        <v>167</v>
      </c>
      <c r="E125" s="44" t="s">
        <v>168</v>
      </c>
      <c r="F125" s="43" t="s">
        <v>102</v>
      </c>
      <c r="G125" s="46">
        <v>0.19</v>
      </c>
      <c r="H125" s="47">
        <v>974087</v>
      </c>
      <c r="I125" s="47">
        <f t="shared" si="4"/>
        <v>1159164</v>
      </c>
      <c r="J125" s="22">
        <f t="shared" si="5"/>
        <v>974087</v>
      </c>
      <c r="K125" s="22">
        <f t="shared" si="6"/>
        <v>1159164</v>
      </c>
      <c r="L125" s="26" t="str">
        <f t="shared" si="7"/>
        <v>REGISTRADO</v>
      </c>
      <c r="CG125" s="27"/>
    </row>
    <row r="126" spans="2:85" ht="28" x14ac:dyDescent="0.2">
      <c r="B126" s="43">
        <v>105</v>
      </c>
      <c r="C126" s="44" t="s">
        <v>110</v>
      </c>
      <c r="D126" s="44" t="s">
        <v>169</v>
      </c>
      <c r="E126" s="44" t="s">
        <v>170</v>
      </c>
      <c r="F126" s="43" t="s">
        <v>102</v>
      </c>
      <c r="G126" s="46">
        <v>0.19</v>
      </c>
      <c r="H126" s="47">
        <v>52249</v>
      </c>
      <c r="I126" s="47">
        <f t="shared" si="4"/>
        <v>62176</v>
      </c>
      <c r="J126" s="22">
        <f t="shared" si="5"/>
        <v>52249</v>
      </c>
      <c r="K126" s="22">
        <f t="shared" si="6"/>
        <v>62176</v>
      </c>
      <c r="L126" s="26" t="str">
        <f t="shared" si="7"/>
        <v>REGISTRADO</v>
      </c>
      <c r="CG126" s="27"/>
    </row>
    <row r="127" spans="2:85" ht="28" x14ac:dyDescent="0.2">
      <c r="B127" s="43">
        <v>106</v>
      </c>
      <c r="C127" s="44" t="s">
        <v>110</v>
      </c>
      <c r="D127" s="44" t="s">
        <v>171</v>
      </c>
      <c r="E127" s="44" t="s">
        <v>172</v>
      </c>
      <c r="F127" s="43" t="s">
        <v>173</v>
      </c>
      <c r="G127" s="46">
        <v>0.19</v>
      </c>
      <c r="H127" s="47">
        <v>57680</v>
      </c>
      <c r="I127" s="47">
        <f t="shared" si="4"/>
        <v>68639</v>
      </c>
      <c r="J127" s="22">
        <f t="shared" si="5"/>
        <v>57680</v>
      </c>
      <c r="K127" s="22">
        <f t="shared" si="6"/>
        <v>68639</v>
      </c>
      <c r="L127" s="26" t="str">
        <f t="shared" si="7"/>
        <v>REGISTRADO</v>
      </c>
      <c r="CG127" s="27"/>
    </row>
    <row r="128" spans="2:85" ht="28" x14ac:dyDescent="0.2">
      <c r="B128" s="43">
        <v>107</v>
      </c>
      <c r="C128" s="44" t="s">
        <v>110</v>
      </c>
      <c r="D128" s="44" t="s">
        <v>174</v>
      </c>
      <c r="E128" s="44" t="s">
        <v>175</v>
      </c>
      <c r="F128" s="43" t="s">
        <v>102</v>
      </c>
      <c r="G128" s="46">
        <v>0.19</v>
      </c>
      <c r="H128" s="47">
        <v>66494</v>
      </c>
      <c r="I128" s="47">
        <f t="shared" si="4"/>
        <v>79128</v>
      </c>
      <c r="J128" s="22">
        <f t="shared" si="5"/>
        <v>66494</v>
      </c>
      <c r="K128" s="22">
        <f t="shared" si="6"/>
        <v>79128</v>
      </c>
      <c r="L128" s="26" t="str">
        <f t="shared" si="7"/>
        <v>REGISTRADO</v>
      </c>
      <c r="CG128" s="27"/>
    </row>
    <row r="129" spans="2:85" ht="28" x14ac:dyDescent="0.2">
      <c r="B129" s="43">
        <v>108</v>
      </c>
      <c r="C129" s="44" t="s">
        <v>110</v>
      </c>
      <c r="D129" s="44" t="s">
        <v>176</v>
      </c>
      <c r="E129" s="44" t="s">
        <v>177</v>
      </c>
      <c r="F129" s="43" t="s">
        <v>102</v>
      </c>
      <c r="G129" s="46">
        <v>0.19</v>
      </c>
      <c r="H129" s="47">
        <v>59853</v>
      </c>
      <c r="I129" s="47">
        <f t="shared" si="4"/>
        <v>71225</v>
      </c>
      <c r="J129" s="22">
        <f t="shared" si="5"/>
        <v>59853</v>
      </c>
      <c r="K129" s="22">
        <f t="shared" si="6"/>
        <v>71225</v>
      </c>
      <c r="L129" s="26" t="str">
        <f t="shared" si="7"/>
        <v>REGISTRADO</v>
      </c>
      <c r="CG129" s="27"/>
    </row>
    <row r="130" spans="2:85" ht="28" x14ac:dyDescent="0.2">
      <c r="B130" s="43">
        <v>109</v>
      </c>
      <c r="C130" s="44" t="s">
        <v>110</v>
      </c>
      <c r="D130" s="44" t="s">
        <v>178</v>
      </c>
      <c r="E130" s="44" t="s">
        <v>179</v>
      </c>
      <c r="F130" s="43" t="s">
        <v>102</v>
      </c>
      <c r="G130" s="46">
        <v>0.19</v>
      </c>
      <c r="H130" s="47">
        <v>74311</v>
      </c>
      <c r="I130" s="47">
        <f t="shared" si="4"/>
        <v>88430</v>
      </c>
      <c r="J130" s="22">
        <f t="shared" si="5"/>
        <v>74311</v>
      </c>
      <c r="K130" s="22">
        <f t="shared" si="6"/>
        <v>88430</v>
      </c>
      <c r="L130" s="26" t="str">
        <f t="shared" si="7"/>
        <v>REGISTRADO</v>
      </c>
      <c r="CG130" s="27"/>
    </row>
    <row r="131" spans="2:85" ht="42" x14ac:dyDescent="0.2">
      <c r="B131" s="43">
        <v>110</v>
      </c>
      <c r="C131" s="44" t="s">
        <v>110</v>
      </c>
      <c r="D131" s="44" t="s">
        <v>180</v>
      </c>
      <c r="E131" s="44" t="s">
        <v>181</v>
      </c>
      <c r="F131" s="43" t="s">
        <v>102</v>
      </c>
      <c r="G131" s="46">
        <v>0.19</v>
      </c>
      <c r="H131" s="47">
        <v>249014</v>
      </c>
      <c r="I131" s="47">
        <f t="shared" si="4"/>
        <v>296327</v>
      </c>
      <c r="J131" s="22">
        <f t="shared" si="5"/>
        <v>249014</v>
      </c>
      <c r="K131" s="22">
        <f t="shared" si="6"/>
        <v>296327</v>
      </c>
      <c r="L131" s="26" t="str">
        <f t="shared" si="7"/>
        <v>REGISTRADO</v>
      </c>
      <c r="CG131" s="27"/>
    </row>
    <row r="132" spans="2:85" ht="42" x14ac:dyDescent="0.2">
      <c r="B132" s="43">
        <v>111</v>
      </c>
      <c r="C132" s="44" t="s">
        <v>110</v>
      </c>
      <c r="D132" s="44" t="s">
        <v>182</v>
      </c>
      <c r="E132" s="44" t="s">
        <v>183</v>
      </c>
      <c r="F132" s="43" t="s">
        <v>102</v>
      </c>
      <c r="G132" s="46">
        <v>0.19</v>
      </c>
      <c r="H132" s="47">
        <v>484241</v>
      </c>
      <c r="I132" s="47">
        <f t="shared" si="4"/>
        <v>576247</v>
      </c>
      <c r="J132" s="22">
        <f t="shared" si="5"/>
        <v>484241</v>
      </c>
      <c r="K132" s="22">
        <f t="shared" si="6"/>
        <v>576247</v>
      </c>
      <c r="L132" s="26" t="str">
        <f t="shared" si="7"/>
        <v>REGISTRADO</v>
      </c>
      <c r="CG132" s="27"/>
    </row>
    <row r="133" spans="2:85" ht="28" x14ac:dyDescent="0.2">
      <c r="B133" s="43">
        <v>112</v>
      </c>
      <c r="C133" s="44" t="s">
        <v>110</v>
      </c>
      <c r="D133" s="44" t="s">
        <v>184</v>
      </c>
      <c r="E133" s="44" t="s">
        <v>185</v>
      </c>
      <c r="F133" s="43" t="s">
        <v>102</v>
      </c>
      <c r="G133" s="46">
        <v>0.19</v>
      </c>
      <c r="H133" s="47">
        <v>287756</v>
      </c>
      <c r="I133" s="47">
        <f t="shared" si="4"/>
        <v>342430</v>
      </c>
      <c r="J133" s="22">
        <f t="shared" si="5"/>
        <v>287756</v>
      </c>
      <c r="K133" s="22">
        <f t="shared" si="6"/>
        <v>342430</v>
      </c>
      <c r="L133" s="26" t="str">
        <f t="shared" si="7"/>
        <v>REGISTRADO</v>
      </c>
      <c r="CG133" s="27"/>
    </row>
    <row r="134" spans="2:85" ht="28" x14ac:dyDescent="0.2">
      <c r="B134" s="43">
        <v>113</v>
      </c>
      <c r="C134" s="44" t="s">
        <v>110</v>
      </c>
      <c r="D134" s="44" t="s">
        <v>186</v>
      </c>
      <c r="E134" s="44" t="s">
        <v>187</v>
      </c>
      <c r="F134" s="43" t="s">
        <v>102</v>
      </c>
      <c r="G134" s="46">
        <v>0.19</v>
      </c>
      <c r="H134" s="47">
        <v>408140</v>
      </c>
      <c r="I134" s="47">
        <f t="shared" si="4"/>
        <v>485687</v>
      </c>
      <c r="J134" s="22">
        <f t="shared" si="5"/>
        <v>408140</v>
      </c>
      <c r="K134" s="22">
        <f t="shared" si="6"/>
        <v>485687</v>
      </c>
      <c r="L134" s="26" t="str">
        <f t="shared" si="7"/>
        <v>REGISTRADO</v>
      </c>
      <c r="CG134" s="27"/>
    </row>
    <row r="135" spans="2:85" ht="28" x14ac:dyDescent="0.2">
      <c r="B135" s="43">
        <v>114</v>
      </c>
      <c r="C135" s="44" t="s">
        <v>110</v>
      </c>
      <c r="D135" s="44" t="s">
        <v>188</v>
      </c>
      <c r="E135" s="44" t="s">
        <v>189</v>
      </c>
      <c r="F135" s="43" t="s">
        <v>102</v>
      </c>
      <c r="G135" s="46">
        <v>0.19</v>
      </c>
      <c r="H135" s="47">
        <v>470472</v>
      </c>
      <c r="I135" s="47">
        <f t="shared" si="4"/>
        <v>559862</v>
      </c>
      <c r="J135" s="22">
        <f t="shared" si="5"/>
        <v>470472</v>
      </c>
      <c r="K135" s="22">
        <f t="shared" si="6"/>
        <v>559862</v>
      </c>
      <c r="L135" s="26" t="str">
        <f t="shared" si="7"/>
        <v>REGISTRADO</v>
      </c>
      <c r="CG135" s="27"/>
    </row>
    <row r="136" spans="2:85" ht="28" x14ac:dyDescent="0.2">
      <c r="B136" s="43">
        <v>115</v>
      </c>
      <c r="C136" s="44" t="s">
        <v>110</v>
      </c>
      <c r="D136" s="44" t="s">
        <v>190</v>
      </c>
      <c r="E136" s="44" t="s">
        <v>191</v>
      </c>
      <c r="F136" s="43" t="s">
        <v>102</v>
      </c>
      <c r="G136" s="46">
        <v>0.19</v>
      </c>
      <c r="H136" s="47">
        <v>166662</v>
      </c>
      <c r="I136" s="47">
        <f t="shared" si="4"/>
        <v>198328</v>
      </c>
      <c r="J136" s="22">
        <f t="shared" si="5"/>
        <v>166662</v>
      </c>
      <c r="K136" s="22">
        <f t="shared" si="6"/>
        <v>198328</v>
      </c>
      <c r="L136" s="26" t="str">
        <f t="shared" si="7"/>
        <v>REGISTRADO</v>
      </c>
      <c r="CG136" s="27"/>
    </row>
    <row r="137" spans="2:85" ht="42" x14ac:dyDescent="0.2">
      <c r="B137" s="43">
        <v>116</v>
      </c>
      <c r="C137" s="44" t="s">
        <v>110</v>
      </c>
      <c r="D137" s="44" t="s">
        <v>192</v>
      </c>
      <c r="E137" s="44" t="s">
        <v>193</v>
      </c>
      <c r="F137" s="43" t="s">
        <v>194</v>
      </c>
      <c r="G137" s="46">
        <v>0.19</v>
      </c>
      <c r="H137" s="47">
        <v>29373</v>
      </c>
      <c r="I137" s="47">
        <f t="shared" si="4"/>
        <v>34954</v>
      </c>
      <c r="J137" s="22">
        <f t="shared" si="5"/>
        <v>29373</v>
      </c>
      <c r="K137" s="22">
        <f t="shared" si="6"/>
        <v>34954</v>
      </c>
      <c r="L137" s="26" t="str">
        <f t="shared" si="7"/>
        <v>REGISTRADO</v>
      </c>
      <c r="CG137" s="27"/>
    </row>
    <row r="138" spans="2:85" ht="28" x14ac:dyDescent="0.2">
      <c r="B138" s="43">
        <v>117</v>
      </c>
      <c r="C138" s="44" t="s">
        <v>110</v>
      </c>
      <c r="D138" s="44" t="s">
        <v>195</v>
      </c>
      <c r="E138" s="44" t="s">
        <v>196</v>
      </c>
      <c r="F138" s="43" t="s">
        <v>194</v>
      </c>
      <c r="G138" s="46">
        <v>0.19</v>
      </c>
      <c r="H138" s="47">
        <v>30584</v>
      </c>
      <c r="I138" s="47">
        <f t="shared" si="4"/>
        <v>36395</v>
      </c>
      <c r="J138" s="22">
        <f t="shared" si="5"/>
        <v>30584</v>
      </c>
      <c r="K138" s="22">
        <f t="shared" si="6"/>
        <v>36395</v>
      </c>
      <c r="L138" s="26" t="str">
        <f t="shared" si="7"/>
        <v>REGISTRADO</v>
      </c>
      <c r="CG138" s="27"/>
    </row>
    <row r="139" spans="2:85" ht="28" x14ac:dyDescent="0.2">
      <c r="B139" s="43">
        <v>118</v>
      </c>
      <c r="C139" s="44" t="s">
        <v>110</v>
      </c>
      <c r="D139" s="44" t="s">
        <v>197</v>
      </c>
      <c r="E139" s="44" t="s">
        <v>198</v>
      </c>
      <c r="F139" s="43" t="s">
        <v>102</v>
      </c>
      <c r="G139" s="46">
        <v>0.19</v>
      </c>
      <c r="H139" s="47">
        <v>411676</v>
      </c>
      <c r="I139" s="47">
        <f t="shared" si="4"/>
        <v>489894</v>
      </c>
      <c r="J139" s="22">
        <f t="shared" si="5"/>
        <v>411676</v>
      </c>
      <c r="K139" s="22">
        <f t="shared" si="6"/>
        <v>489894</v>
      </c>
      <c r="L139" s="26" t="str">
        <f t="shared" si="7"/>
        <v>REGISTRADO</v>
      </c>
      <c r="CG139" s="27"/>
    </row>
    <row r="140" spans="2:85" ht="42" x14ac:dyDescent="0.2">
      <c r="B140" s="43">
        <v>119</v>
      </c>
      <c r="C140" s="44" t="s">
        <v>199</v>
      </c>
      <c r="D140" s="44" t="s">
        <v>200</v>
      </c>
      <c r="E140" s="44" t="s">
        <v>201</v>
      </c>
      <c r="F140" s="43" t="s">
        <v>102</v>
      </c>
      <c r="G140" s="46">
        <v>0.19</v>
      </c>
      <c r="H140" s="47">
        <v>109484</v>
      </c>
      <c r="I140" s="47">
        <f t="shared" si="4"/>
        <v>130286</v>
      </c>
      <c r="J140" s="22">
        <f t="shared" si="5"/>
        <v>109484</v>
      </c>
      <c r="K140" s="22">
        <f t="shared" si="6"/>
        <v>130286</v>
      </c>
      <c r="L140" s="26" t="str">
        <f t="shared" si="7"/>
        <v>REGISTRADO</v>
      </c>
      <c r="CG140" s="27"/>
    </row>
    <row r="141" spans="2:85" ht="42" x14ac:dyDescent="0.2">
      <c r="B141" s="43">
        <v>120</v>
      </c>
      <c r="C141" s="44" t="s">
        <v>199</v>
      </c>
      <c r="D141" s="44" t="s">
        <v>202</v>
      </c>
      <c r="E141" s="44" t="s">
        <v>203</v>
      </c>
      <c r="F141" s="43" t="s">
        <v>102</v>
      </c>
      <c r="G141" s="46">
        <v>0.19</v>
      </c>
      <c r="H141" s="47">
        <v>132608</v>
      </c>
      <c r="I141" s="47">
        <f t="shared" si="4"/>
        <v>157804</v>
      </c>
      <c r="J141" s="22">
        <f t="shared" si="5"/>
        <v>132608</v>
      </c>
      <c r="K141" s="22">
        <f t="shared" si="6"/>
        <v>157804</v>
      </c>
      <c r="L141" s="26" t="str">
        <f t="shared" si="7"/>
        <v>REGISTRADO</v>
      </c>
      <c r="CG141" s="27"/>
    </row>
    <row r="142" spans="2:85" ht="126" x14ac:dyDescent="0.2">
      <c r="B142" s="43">
        <v>121</v>
      </c>
      <c r="C142" s="44" t="s">
        <v>199</v>
      </c>
      <c r="D142" s="44" t="s">
        <v>204</v>
      </c>
      <c r="E142" s="44" t="s">
        <v>205</v>
      </c>
      <c r="F142" s="43" t="s">
        <v>102</v>
      </c>
      <c r="G142" s="46">
        <v>0.19</v>
      </c>
      <c r="H142" s="47">
        <v>510417</v>
      </c>
      <c r="I142" s="47">
        <f t="shared" si="4"/>
        <v>607396</v>
      </c>
      <c r="J142" s="22">
        <f t="shared" si="5"/>
        <v>510417</v>
      </c>
      <c r="K142" s="22">
        <f t="shared" si="6"/>
        <v>607396</v>
      </c>
      <c r="L142" s="26" t="str">
        <f t="shared" si="7"/>
        <v>REGISTRADO</v>
      </c>
      <c r="CG142" s="27"/>
    </row>
    <row r="143" spans="2:85" ht="126" x14ac:dyDescent="0.2">
      <c r="B143" s="43">
        <v>122</v>
      </c>
      <c r="C143" s="44" t="s">
        <v>199</v>
      </c>
      <c r="D143" s="44" t="s">
        <v>206</v>
      </c>
      <c r="E143" s="44" t="s">
        <v>207</v>
      </c>
      <c r="F143" s="43" t="s">
        <v>102</v>
      </c>
      <c r="G143" s="46">
        <v>0.19</v>
      </c>
      <c r="H143" s="47">
        <v>776168</v>
      </c>
      <c r="I143" s="47">
        <f t="shared" si="4"/>
        <v>923640</v>
      </c>
      <c r="J143" s="22">
        <f t="shared" si="5"/>
        <v>776168</v>
      </c>
      <c r="K143" s="22">
        <f t="shared" si="6"/>
        <v>923640</v>
      </c>
      <c r="L143" s="26" t="str">
        <f t="shared" si="7"/>
        <v>REGISTRADO</v>
      </c>
      <c r="CG143" s="27"/>
    </row>
    <row r="144" spans="2:85" ht="126" x14ac:dyDescent="0.2">
      <c r="B144" s="43">
        <v>123</v>
      </c>
      <c r="C144" s="44" t="s">
        <v>199</v>
      </c>
      <c r="D144" s="44" t="s">
        <v>208</v>
      </c>
      <c r="E144" s="44" t="s">
        <v>209</v>
      </c>
      <c r="F144" s="43" t="s">
        <v>102</v>
      </c>
      <c r="G144" s="46">
        <v>0.19</v>
      </c>
      <c r="H144" s="47">
        <v>1016868</v>
      </c>
      <c r="I144" s="47">
        <f t="shared" si="4"/>
        <v>1210073</v>
      </c>
      <c r="J144" s="22">
        <f t="shared" si="5"/>
        <v>1016868</v>
      </c>
      <c r="K144" s="22">
        <f t="shared" si="6"/>
        <v>1210073</v>
      </c>
      <c r="L144" s="26" t="str">
        <f t="shared" si="7"/>
        <v>REGISTRADO</v>
      </c>
      <c r="CG144" s="27"/>
    </row>
    <row r="145" spans="2:85" ht="126" x14ac:dyDescent="0.2">
      <c r="B145" s="43">
        <v>124</v>
      </c>
      <c r="C145" s="44" t="s">
        <v>199</v>
      </c>
      <c r="D145" s="44" t="s">
        <v>210</v>
      </c>
      <c r="E145" s="44" t="s">
        <v>211</v>
      </c>
      <c r="F145" s="43" t="s">
        <v>102</v>
      </c>
      <c r="G145" s="46">
        <v>0.19</v>
      </c>
      <c r="H145" s="47">
        <v>1526009</v>
      </c>
      <c r="I145" s="47">
        <f t="shared" si="4"/>
        <v>1815951</v>
      </c>
      <c r="J145" s="22">
        <f t="shared" si="5"/>
        <v>1526009</v>
      </c>
      <c r="K145" s="22">
        <f t="shared" si="6"/>
        <v>1815951</v>
      </c>
      <c r="L145" s="26" t="str">
        <f t="shared" si="7"/>
        <v>REGISTRADO</v>
      </c>
      <c r="CG145" s="27"/>
    </row>
    <row r="146" spans="2:85" ht="126" x14ac:dyDescent="0.2">
      <c r="B146" s="43">
        <v>125</v>
      </c>
      <c r="C146" s="44" t="s">
        <v>199</v>
      </c>
      <c r="D146" s="44" t="s">
        <v>212</v>
      </c>
      <c r="E146" s="44" t="s">
        <v>213</v>
      </c>
      <c r="F146" s="43" t="s">
        <v>102</v>
      </c>
      <c r="G146" s="46">
        <v>0.19</v>
      </c>
      <c r="H146" s="47">
        <v>1803940</v>
      </c>
      <c r="I146" s="47">
        <f t="shared" si="4"/>
        <v>2146689</v>
      </c>
      <c r="J146" s="22">
        <f t="shared" si="5"/>
        <v>1803940</v>
      </c>
      <c r="K146" s="22">
        <f t="shared" si="6"/>
        <v>2146689</v>
      </c>
      <c r="L146" s="26" t="str">
        <f t="shared" si="7"/>
        <v>REGISTRADO</v>
      </c>
      <c r="CG146" s="27"/>
    </row>
    <row r="147" spans="2:85" ht="56" x14ac:dyDescent="0.2">
      <c r="B147" s="43">
        <v>126</v>
      </c>
      <c r="C147" s="44" t="s">
        <v>214</v>
      </c>
      <c r="D147" s="44" t="s">
        <v>215</v>
      </c>
      <c r="E147" s="44" t="s">
        <v>216</v>
      </c>
      <c r="F147" s="43" t="s">
        <v>194</v>
      </c>
      <c r="G147" s="46">
        <v>0.19</v>
      </c>
      <c r="H147" s="47">
        <v>1920389</v>
      </c>
      <c r="I147" s="47">
        <f t="shared" si="4"/>
        <v>2285263</v>
      </c>
      <c r="J147" s="22">
        <f t="shared" si="5"/>
        <v>1920389</v>
      </c>
      <c r="K147" s="22">
        <f t="shared" si="6"/>
        <v>2285263</v>
      </c>
      <c r="L147" s="26" t="str">
        <f t="shared" si="7"/>
        <v>REGISTRADO</v>
      </c>
      <c r="CG147" s="27"/>
    </row>
    <row r="148" spans="2:85" ht="56" x14ac:dyDescent="0.2">
      <c r="B148" s="43">
        <v>127</v>
      </c>
      <c r="C148" s="44" t="s">
        <v>214</v>
      </c>
      <c r="D148" s="44" t="s">
        <v>217</v>
      </c>
      <c r="E148" s="44" t="s">
        <v>218</v>
      </c>
      <c r="F148" s="43" t="s">
        <v>194</v>
      </c>
      <c r="G148" s="46">
        <v>0.19</v>
      </c>
      <c r="H148" s="47">
        <v>2630959</v>
      </c>
      <c r="I148" s="47">
        <f t="shared" si="4"/>
        <v>3130841</v>
      </c>
      <c r="J148" s="22">
        <f t="shared" si="5"/>
        <v>2630959</v>
      </c>
      <c r="K148" s="22">
        <f t="shared" si="6"/>
        <v>3130841</v>
      </c>
      <c r="L148" s="26" t="str">
        <f t="shared" si="7"/>
        <v>REGISTRADO</v>
      </c>
      <c r="CG148" s="27"/>
    </row>
    <row r="149" spans="2:85" ht="56" x14ac:dyDescent="0.2">
      <c r="B149" s="43">
        <v>128</v>
      </c>
      <c r="C149" s="44" t="s">
        <v>214</v>
      </c>
      <c r="D149" s="44" t="s">
        <v>219</v>
      </c>
      <c r="E149" s="44" t="s">
        <v>220</v>
      </c>
      <c r="F149" s="43" t="s">
        <v>221</v>
      </c>
      <c r="G149" s="46">
        <v>0.19</v>
      </c>
      <c r="H149" s="47">
        <v>2574589</v>
      </c>
      <c r="I149" s="47">
        <f t="shared" si="4"/>
        <v>3063761</v>
      </c>
      <c r="J149" s="22">
        <f t="shared" si="5"/>
        <v>2574589</v>
      </c>
      <c r="K149" s="22">
        <f t="shared" si="6"/>
        <v>3063761</v>
      </c>
      <c r="L149" s="26" t="str">
        <f t="shared" si="7"/>
        <v>REGISTRADO</v>
      </c>
      <c r="CG149" s="27"/>
    </row>
    <row r="150" spans="2:85" ht="56" x14ac:dyDescent="0.2">
      <c r="B150" s="43">
        <v>129</v>
      </c>
      <c r="C150" s="44" t="s">
        <v>214</v>
      </c>
      <c r="D150" s="44" t="s">
        <v>222</v>
      </c>
      <c r="E150" s="44" t="s">
        <v>223</v>
      </c>
      <c r="F150" s="43" t="s">
        <v>221</v>
      </c>
      <c r="G150" s="46">
        <v>0.19</v>
      </c>
      <c r="H150" s="47">
        <v>1873455</v>
      </c>
      <c r="I150" s="47">
        <f t="shared" si="4"/>
        <v>2229411</v>
      </c>
      <c r="J150" s="22">
        <f t="shared" si="5"/>
        <v>1873455</v>
      </c>
      <c r="K150" s="22">
        <f t="shared" si="6"/>
        <v>2229411</v>
      </c>
      <c r="L150" s="26" t="str">
        <f t="shared" si="7"/>
        <v>REGISTRADO</v>
      </c>
      <c r="CG150" s="27"/>
    </row>
    <row r="151" spans="2:85" ht="28" x14ac:dyDescent="0.2">
      <c r="B151" s="43">
        <v>130</v>
      </c>
      <c r="C151" s="44" t="s">
        <v>214</v>
      </c>
      <c r="D151" s="44" t="s">
        <v>224</v>
      </c>
      <c r="E151" s="44" t="s">
        <v>225</v>
      </c>
      <c r="F151" s="43" t="s">
        <v>221</v>
      </c>
      <c r="G151" s="46">
        <v>0.19</v>
      </c>
      <c r="H151" s="47">
        <v>1075511</v>
      </c>
      <c r="I151" s="47">
        <f t="shared" ref="I151:I214" si="8">ROUND((H151*1.19),0)</f>
        <v>1279858</v>
      </c>
      <c r="J151" s="22">
        <f t="shared" ref="J151:J214" si="9">ROUND(H151-(H151*$K$18),0)</f>
        <v>1075511</v>
      </c>
      <c r="K151" s="22">
        <f t="shared" ref="K151:K214" si="10">ROUND(I151-(I151*$K$18),0)</f>
        <v>1279858</v>
      </c>
      <c r="L151" s="26" t="str">
        <f t="shared" ref="L151:L214" si="11">IF(OR(J151&lt;=0,J151=""),"NO REGISTRADO","REGISTRADO")</f>
        <v>REGISTRADO</v>
      </c>
      <c r="CG151" s="27"/>
    </row>
    <row r="152" spans="2:85" ht="70" x14ac:dyDescent="0.2">
      <c r="B152" s="43">
        <v>131</v>
      </c>
      <c r="C152" s="44" t="s">
        <v>214</v>
      </c>
      <c r="D152" s="44" t="s">
        <v>226</v>
      </c>
      <c r="E152" s="44" t="s">
        <v>227</v>
      </c>
      <c r="F152" s="43" t="s">
        <v>228</v>
      </c>
      <c r="G152" s="46">
        <v>0.19</v>
      </c>
      <c r="H152" s="47">
        <v>1003290</v>
      </c>
      <c r="I152" s="47">
        <f t="shared" si="8"/>
        <v>1193915</v>
      </c>
      <c r="J152" s="22">
        <f t="shared" si="9"/>
        <v>1003290</v>
      </c>
      <c r="K152" s="22">
        <f t="shared" si="10"/>
        <v>1193915</v>
      </c>
      <c r="L152" s="26" t="str">
        <f t="shared" si="11"/>
        <v>REGISTRADO</v>
      </c>
      <c r="CG152" s="27"/>
    </row>
    <row r="153" spans="2:85" ht="70" x14ac:dyDescent="0.2">
      <c r="B153" s="43">
        <v>132</v>
      </c>
      <c r="C153" s="44" t="s">
        <v>214</v>
      </c>
      <c r="D153" s="44" t="s">
        <v>229</v>
      </c>
      <c r="E153" s="44" t="s">
        <v>227</v>
      </c>
      <c r="F153" s="43" t="s">
        <v>230</v>
      </c>
      <c r="G153" s="46">
        <v>0.19</v>
      </c>
      <c r="H153" s="47">
        <v>1668067</v>
      </c>
      <c r="I153" s="47">
        <f t="shared" si="8"/>
        <v>1985000</v>
      </c>
      <c r="J153" s="22">
        <f t="shared" si="9"/>
        <v>1668067</v>
      </c>
      <c r="K153" s="22">
        <f t="shared" si="10"/>
        <v>1985000</v>
      </c>
      <c r="L153" s="26" t="str">
        <f t="shared" si="11"/>
        <v>REGISTRADO</v>
      </c>
      <c r="CG153" s="27"/>
    </row>
    <row r="154" spans="2:85" ht="70" x14ac:dyDescent="0.2">
      <c r="B154" s="43">
        <v>133</v>
      </c>
      <c r="C154" s="44" t="s">
        <v>214</v>
      </c>
      <c r="D154" s="44" t="s">
        <v>231</v>
      </c>
      <c r="E154" s="44" t="s">
        <v>232</v>
      </c>
      <c r="F154" s="43" t="s">
        <v>233</v>
      </c>
      <c r="G154" s="46">
        <v>0.19</v>
      </c>
      <c r="H154" s="47">
        <v>330541</v>
      </c>
      <c r="I154" s="47">
        <f t="shared" si="8"/>
        <v>393344</v>
      </c>
      <c r="J154" s="22">
        <f t="shared" si="9"/>
        <v>330541</v>
      </c>
      <c r="K154" s="22">
        <f t="shared" si="10"/>
        <v>393344</v>
      </c>
      <c r="L154" s="26" t="str">
        <f t="shared" si="11"/>
        <v>REGISTRADO</v>
      </c>
      <c r="CG154" s="27"/>
    </row>
    <row r="155" spans="2:85" ht="126" x14ac:dyDescent="0.2">
      <c r="B155" s="43">
        <v>134</v>
      </c>
      <c r="C155" s="44" t="s">
        <v>214</v>
      </c>
      <c r="D155" s="44" t="s">
        <v>234</v>
      </c>
      <c r="E155" s="44" t="s">
        <v>235</v>
      </c>
      <c r="F155" s="43" t="s">
        <v>230</v>
      </c>
      <c r="G155" s="46">
        <v>0.19</v>
      </c>
      <c r="H155" s="47">
        <v>2172594</v>
      </c>
      <c r="I155" s="47">
        <f t="shared" si="8"/>
        <v>2585387</v>
      </c>
      <c r="J155" s="22">
        <f t="shared" si="9"/>
        <v>2172594</v>
      </c>
      <c r="K155" s="22">
        <f t="shared" si="10"/>
        <v>2585387</v>
      </c>
      <c r="L155" s="26" t="str">
        <f t="shared" si="11"/>
        <v>REGISTRADO</v>
      </c>
      <c r="CG155" s="27"/>
    </row>
    <row r="156" spans="2:85" ht="126" x14ac:dyDescent="0.2">
      <c r="B156" s="43">
        <v>135</v>
      </c>
      <c r="C156" s="44" t="s">
        <v>214</v>
      </c>
      <c r="D156" s="44" t="s">
        <v>236</v>
      </c>
      <c r="E156" s="44" t="s">
        <v>237</v>
      </c>
      <c r="F156" s="43" t="s">
        <v>233</v>
      </c>
      <c r="G156" s="46">
        <v>0.19</v>
      </c>
      <c r="H156" s="47">
        <v>331114</v>
      </c>
      <c r="I156" s="47">
        <f t="shared" si="8"/>
        <v>394026</v>
      </c>
      <c r="J156" s="22">
        <f t="shared" si="9"/>
        <v>331114</v>
      </c>
      <c r="K156" s="22">
        <f t="shared" si="10"/>
        <v>394026</v>
      </c>
      <c r="L156" s="26" t="str">
        <f t="shared" si="11"/>
        <v>REGISTRADO</v>
      </c>
      <c r="CG156" s="27"/>
    </row>
    <row r="157" spans="2:85" ht="56" x14ac:dyDescent="0.2">
      <c r="B157" s="43">
        <v>136</v>
      </c>
      <c r="C157" s="44" t="s">
        <v>214</v>
      </c>
      <c r="D157" s="44" t="s">
        <v>238</v>
      </c>
      <c r="E157" s="44" t="s">
        <v>239</v>
      </c>
      <c r="F157" s="43" t="s">
        <v>102</v>
      </c>
      <c r="G157" s="46">
        <v>0.19</v>
      </c>
      <c r="H157" s="47">
        <v>65830</v>
      </c>
      <c r="I157" s="47">
        <f t="shared" si="8"/>
        <v>78338</v>
      </c>
      <c r="J157" s="22">
        <f t="shared" si="9"/>
        <v>65830</v>
      </c>
      <c r="K157" s="22">
        <f t="shared" si="10"/>
        <v>78338</v>
      </c>
      <c r="L157" s="26" t="str">
        <f t="shared" si="11"/>
        <v>REGISTRADO</v>
      </c>
      <c r="CG157" s="27"/>
    </row>
    <row r="158" spans="2:85" ht="42" x14ac:dyDescent="0.2">
      <c r="B158" s="43">
        <v>137</v>
      </c>
      <c r="C158" s="44" t="s">
        <v>214</v>
      </c>
      <c r="D158" s="44" t="s">
        <v>240</v>
      </c>
      <c r="E158" s="44" t="s">
        <v>241</v>
      </c>
      <c r="F158" s="43" t="s">
        <v>102</v>
      </c>
      <c r="G158" s="46">
        <v>0.19</v>
      </c>
      <c r="H158" s="47">
        <v>143832</v>
      </c>
      <c r="I158" s="47">
        <f t="shared" si="8"/>
        <v>171160</v>
      </c>
      <c r="J158" s="22">
        <f t="shared" si="9"/>
        <v>143832</v>
      </c>
      <c r="K158" s="22">
        <f t="shared" si="10"/>
        <v>171160</v>
      </c>
      <c r="L158" s="26" t="str">
        <f t="shared" si="11"/>
        <v>REGISTRADO</v>
      </c>
      <c r="CG158" s="27"/>
    </row>
    <row r="159" spans="2:85" ht="42" x14ac:dyDescent="0.2">
      <c r="B159" s="43">
        <v>138</v>
      </c>
      <c r="C159" s="44" t="s">
        <v>214</v>
      </c>
      <c r="D159" s="44" t="s">
        <v>242</v>
      </c>
      <c r="E159" s="44" t="s">
        <v>243</v>
      </c>
      <c r="F159" s="43" t="s">
        <v>102</v>
      </c>
      <c r="G159" s="46">
        <v>0.19</v>
      </c>
      <c r="H159" s="47">
        <v>84336</v>
      </c>
      <c r="I159" s="47">
        <f t="shared" si="8"/>
        <v>100360</v>
      </c>
      <c r="J159" s="22">
        <f t="shared" si="9"/>
        <v>84336</v>
      </c>
      <c r="K159" s="22">
        <f t="shared" si="10"/>
        <v>100360</v>
      </c>
      <c r="L159" s="26" t="str">
        <f t="shared" si="11"/>
        <v>REGISTRADO</v>
      </c>
      <c r="CG159" s="27"/>
    </row>
    <row r="160" spans="2:85" ht="70" x14ac:dyDescent="0.2">
      <c r="B160" s="43">
        <v>139</v>
      </c>
      <c r="C160" s="44" t="s">
        <v>214</v>
      </c>
      <c r="D160" s="44" t="s">
        <v>244</v>
      </c>
      <c r="E160" s="44" t="s">
        <v>245</v>
      </c>
      <c r="F160" s="43" t="s">
        <v>102</v>
      </c>
      <c r="G160" s="46">
        <v>0.19</v>
      </c>
      <c r="H160" s="47">
        <v>60200</v>
      </c>
      <c r="I160" s="47">
        <f t="shared" si="8"/>
        <v>71638</v>
      </c>
      <c r="J160" s="22">
        <f t="shared" si="9"/>
        <v>60200</v>
      </c>
      <c r="K160" s="22">
        <f t="shared" si="10"/>
        <v>71638</v>
      </c>
      <c r="L160" s="26" t="str">
        <f t="shared" si="11"/>
        <v>REGISTRADO</v>
      </c>
      <c r="CG160" s="27"/>
    </row>
    <row r="161" spans="2:85" ht="42" x14ac:dyDescent="0.2">
      <c r="B161" s="43">
        <v>140</v>
      </c>
      <c r="C161" s="44" t="s">
        <v>214</v>
      </c>
      <c r="D161" s="44" t="s">
        <v>246</v>
      </c>
      <c r="E161" s="44" t="s">
        <v>247</v>
      </c>
      <c r="F161" s="43" t="s">
        <v>102</v>
      </c>
      <c r="G161" s="46">
        <v>0.19</v>
      </c>
      <c r="H161" s="47">
        <v>425371</v>
      </c>
      <c r="I161" s="47">
        <f t="shared" si="8"/>
        <v>506191</v>
      </c>
      <c r="J161" s="22">
        <f t="shared" si="9"/>
        <v>425371</v>
      </c>
      <c r="K161" s="22">
        <f t="shared" si="10"/>
        <v>506191</v>
      </c>
      <c r="L161" s="26" t="str">
        <f t="shared" si="11"/>
        <v>REGISTRADO</v>
      </c>
      <c r="CG161" s="27"/>
    </row>
    <row r="162" spans="2:85" ht="42" x14ac:dyDescent="0.2">
      <c r="B162" s="43">
        <v>141</v>
      </c>
      <c r="C162" s="44" t="s">
        <v>214</v>
      </c>
      <c r="D162" s="44" t="s">
        <v>248</v>
      </c>
      <c r="E162" s="44" t="s">
        <v>249</v>
      </c>
      <c r="F162" s="43" t="s">
        <v>102</v>
      </c>
      <c r="G162" s="46">
        <v>0.19</v>
      </c>
      <c r="H162" s="47">
        <v>325811</v>
      </c>
      <c r="I162" s="47">
        <f t="shared" si="8"/>
        <v>387715</v>
      </c>
      <c r="J162" s="22">
        <f t="shared" si="9"/>
        <v>325811</v>
      </c>
      <c r="K162" s="22">
        <f t="shared" si="10"/>
        <v>387715</v>
      </c>
      <c r="L162" s="26" t="str">
        <f t="shared" si="11"/>
        <v>REGISTRADO</v>
      </c>
      <c r="CG162" s="27"/>
    </row>
    <row r="163" spans="2:85" ht="42" x14ac:dyDescent="0.2">
      <c r="B163" s="43">
        <v>142</v>
      </c>
      <c r="C163" s="44" t="s">
        <v>214</v>
      </c>
      <c r="D163" s="44" t="s">
        <v>250</v>
      </c>
      <c r="E163" s="44" t="s">
        <v>251</v>
      </c>
      <c r="F163" s="43" t="s">
        <v>102</v>
      </c>
      <c r="G163" s="46">
        <v>0.19</v>
      </c>
      <c r="H163" s="47">
        <v>492955</v>
      </c>
      <c r="I163" s="47">
        <f t="shared" si="8"/>
        <v>586616</v>
      </c>
      <c r="J163" s="22">
        <f t="shared" si="9"/>
        <v>492955</v>
      </c>
      <c r="K163" s="22">
        <f t="shared" si="10"/>
        <v>586616</v>
      </c>
      <c r="L163" s="26" t="str">
        <f t="shared" si="11"/>
        <v>REGISTRADO</v>
      </c>
      <c r="CG163" s="27"/>
    </row>
    <row r="164" spans="2:85" ht="28" x14ac:dyDescent="0.2">
      <c r="B164" s="43">
        <v>143</v>
      </c>
      <c r="C164" s="44" t="s">
        <v>214</v>
      </c>
      <c r="D164" s="44" t="s">
        <v>252</v>
      </c>
      <c r="E164" s="44" t="s">
        <v>253</v>
      </c>
      <c r="F164" s="43" t="s">
        <v>102</v>
      </c>
      <c r="G164" s="46">
        <v>0.19</v>
      </c>
      <c r="H164" s="47">
        <v>174669</v>
      </c>
      <c r="I164" s="47">
        <f t="shared" si="8"/>
        <v>207856</v>
      </c>
      <c r="J164" s="22">
        <f t="shared" si="9"/>
        <v>174669</v>
      </c>
      <c r="K164" s="22">
        <f t="shared" si="10"/>
        <v>207856</v>
      </c>
      <c r="L164" s="26" t="str">
        <f t="shared" si="11"/>
        <v>REGISTRADO</v>
      </c>
      <c r="CG164" s="27"/>
    </row>
    <row r="165" spans="2:85" ht="98" x14ac:dyDescent="0.2">
      <c r="B165" s="43">
        <v>144</v>
      </c>
      <c r="C165" s="44" t="s">
        <v>254</v>
      </c>
      <c r="D165" s="44" t="s">
        <v>255</v>
      </c>
      <c r="E165" s="44" t="s">
        <v>256</v>
      </c>
      <c r="F165" s="43" t="s">
        <v>102</v>
      </c>
      <c r="G165" s="46">
        <v>0.19</v>
      </c>
      <c r="H165" s="47">
        <v>601216</v>
      </c>
      <c r="I165" s="47">
        <f t="shared" si="8"/>
        <v>715447</v>
      </c>
      <c r="J165" s="22">
        <f t="shared" si="9"/>
        <v>601216</v>
      </c>
      <c r="K165" s="22">
        <f t="shared" si="10"/>
        <v>715447</v>
      </c>
      <c r="L165" s="26" t="str">
        <f t="shared" si="11"/>
        <v>REGISTRADO</v>
      </c>
      <c r="CG165" s="27"/>
    </row>
    <row r="166" spans="2:85" ht="98" x14ac:dyDescent="0.2">
      <c r="B166" s="43">
        <v>145</v>
      </c>
      <c r="C166" s="44" t="s">
        <v>254</v>
      </c>
      <c r="D166" s="44" t="s">
        <v>257</v>
      </c>
      <c r="E166" s="44" t="s">
        <v>258</v>
      </c>
      <c r="F166" s="43" t="s">
        <v>102</v>
      </c>
      <c r="G166" s="46">
        <v>0.19</v>
      </c>
      <c r="H166" s="47">
        <v>822572</v>
      </c>
      <c r="I166" s="47">
        <f t="shared" si="8"/>
        <v>978861</v>
      </c>
      <c r="J166" s="22">
        <f t="shared" si="9"/>
        <v>822572</v>
      </c>
      <c r="K166" s="22">
        <f t="shared" si="10"/>
        <v>978861</v>
      </c>
      <c r="L166" s="26" t="str">
        <f t="shared" si="11"/>
        <v>REGISTRADO</v>
      </c>
      <c r="CG166" s="27"/>
    </row>
    <row r="167" spans="2:85" ht="98" x14ac:dyDescent="0.2">
      <c r="B167" s="43">
        <v>146</v>
      </c>
      <c r="C167" s="44" t="s">
        <v>254</v>
      </c>
      <c r="D167" s="44" t="s">
        <v>259</v>
      </c>
      <c r="E167" s="44" t="s">
        <v>260</v>
      </c>
      <c r="F167" s="43" t="s">
        <v>102</v>
      </c>
      <c r="G167" s="46">
        <v>0.19</v>
      </c>
      <c r="H167" s="47">
        <v>1125882</v>
      </c>
      <c r="I167" s="47">
        <f t="shared" si="8"/>
        <v>1339800</v>
      </c>
      <c r="J167" s="22">
        <f t="shared" si="9"/>
        <v>1125882</v>
      </c>
      <c r="K167" s="22">
        <f t="shared" si="10"/>
        <v>1339800</v>
      </c>
      <c r="L167" s="26" t="str">
        <f t="shared" si="11"/>
        <v>REGISTRADO</v>
      </c>
      <c r="CG167" s="27"/>
    </row>
    <row r="168" spans="2:85" ht="98" x14ac:dyDescent="0.2">
      <c r="B168" s="43">
        <v>147</v>
      </c>
      <c r="C168" s="44" t="s">
        <v>254</v>
      </c>
      <c r="D168" s="44" t="s">
        <v>261</v>
      </c>
      <c r="E168" s="44" t="s">
        <v>262</v>
      </c>
      <c r="F168" s="43" t="s">
        <v>102</v>
      </c>
      <c r="G168" s="46">
        <v>0.19</v>
      </c>
      <c r="H168" s="47">
        <v>1254349</v>
      </c>
      <c r="I168" s="47">
        <f t="shared" si="8"/>
        <v>1492675</v>
      </c>
      <c r="J168" s="22">
        <f t="shared" si="9"/>
        <v>1254349</v>
      </c>
      <c r="K168" s="22">
        <f t="shared" si="10"/>
        <v>1492675</v>
      </c>
      <c r="L168" s="26" t="str">
        <f t="shared" si="11"/>
        <v>REGISTRADO</v>
      </c>
      <c r="CG168" s="27"/>
    </row>
    <row r="169" spans="2:85" ht="98" x14ac:dyDescent="0.2">
      <c r="B169" s="43">
        <v>148</v>
      </c>
      <c r="C169" s="44" t="s">
        <v>254</v>
      </c>
      <c r="D169" s="44" t="s">
        <v>263</v>
      </c>
      <c r="E169" s="44" t="s">
        <v>264</v>
      </c>
      <c r="F169" s="43" t="s">
        <v>102</v>
      </c>
      <c r="G169" s="46">
        <v>0.19</v>
      </c>
      <c r="H169" s="47">
        <v>1626601</v>
      </c>
      <c r="I169" s="47">
        <f t="shared" si="8"/>
        <v>1935655</v>
      </c>
      <c r="J169" s="22">
        <f t="shared" si="9"/>
        <v>1626601</v>
      </c>
      <c r="K169" s="22">
        <f t="shared" si="10"/>
        <v>1935655</v>
      </c>
      <c r="L169" s="26" t="str">
        <f t="shared" si="11"/>
        <v>REGISTRADO</v>
      </c>
      <c r="CG169" s="27"/>
    </row>
    <row r="170" spans="2:85" ht="98" x14ac:dyDescent="0.2">
      <c r="B170" s="43">
        <v>149</v>
      </c>
      <c r="C170" s="44" t="s">
        <v>254</v>
      </c>
      <c r="D170" s="44" t="s">
        <v>265</v>
      </c>
      <c r="E170" s="44" t="s">
        <v>266</v>
      </c>
      <c r="F170" s="43" t="s">
        <v>102</v>
      </c>
      <c r="G170" s="46">
        <v>0.19</v>
      </c>
      <c r="H170" s="47">
        <v>2235407</v>
      </c>
      <c r="I170" s="47">
        <f t="shared" si="8"/>
        <v>2660134</v>
      </c>
      <c r="J170" s="22">
        <f t="shared" si="9"/>
        <v>2235407</v>
      </c>
      <c r="K170" s="22">
        <f t="shared" si="10"/>
        <v>2660134</v>
      </c>
      <c r="L170" s="26" t="str">
        <f t="shared" si="11"/>
        <v>REGISTRADO</v>
      </c>
      <c r="CG170" s="27"/>
    </row>
    <row r="171" spans="2:85" ht="98" x14ac:dyDescent="0.2">
      <c r="B171" s="43">
        <v>150</v>
      </c>
      <c r="C171" s="44" t="s">
        <v>254</v>
      </c>
      <c r="D171" s="44" t="s">
        <v>267</v>
      </c>
      <c r="E171" s="44" t="s">
        <v>268</v>
      </c>
      <c r="F171" s="43" t="s">
        <v>102</v>
      </c>
      <c r="G171" s="46">
        <v>0.19</v>
      </c>
      <c r="H171" s="47">
        <v>2720637</v>
      </c>
      <c r="I171" s="47">
        <f t="shared" si="8"/>
        <v>3237558</v>
      </c>
      <c r="J171" s="22">
        <f t="shared" si="9"/>
        <v>2720637</v>
      </c>
      <c r="K171" s="22">
        <f t="shared" si="10"/>
        <v>3237558</v>
      </c>
      <c r="L171" s="26" t="str">
        <f t="shared" si="11"/>
        <v>REGISTRADO</v>
      </c>
      <c r="CG171" s="27"/>
    </row>
    <row r="172" spans="2:85" ht="84" x14ac:dyDescent="0.2">
      <c r="B172" s="43">
        <v>151</v>
      </c>
      <c r="C172" s="44" t="s">
        <v>254</v>
      </c>
      <c r="D172" s="44" t="s">
        <v>269</v>
      </c>
      <c r="E172" s="44" t="s">
        <v>270</v>
      </c>
      <c r="F172" s="43" t="s">
        <v>102</v>
      </c>
      <c r="G172" s="46">
        <v>0.19</v>
      </c>
      <c r="H172" s="47">
        <v>3098041</v>
      </c>
      <c r="I172" s="47">
        <f t="shared" si="8"/>
        <v>3686669</v>
      </c>
      <c r="J172" s="22">
        <f t="shared" si="9"/>
        <v>3098041</v>
      </c>
      <c r="K172" s="22">
        <f t="shared" si="10"/>
        <v>3686669</v>
      </c>
      <c r="L172" s="26" t="str">
        <f t="shared" si="11"/>
        <v>REGISTRADO</v>
      </c>
      <c r="CG172" s="27"/>
    </row>
    <row r="173" spans="2:85" ht="42" x14ac:dyDescent="0.2">
      <c r="B173" s="43">
        <v>152</v>
      </c>
      <c r="C173" s="44" t="s">
        <v>254</v>
      </c>
      <c r="D173" s="44" t="s">
        <v>271</v>
      </c>
      <c r="E173" s="44" t="s">
        <v>272</v>
      </c>
      <c r="F173" s="43" t="s">
        <v>102</v>
      </c>
      <c r="G173" s="46">
        <v>0.19</v>
      </c>
      <c r="H173" s="47">
        <v>155609</v>
      </c>
      <c r="I173" s="47">
        <f t="shared" si="8"/>
        <v>185175</v>
      </c>
      <c r="J173" s="22">
        <f t="shared" si="9"/>
        <v>155609</v>
      </c>
      <c r="K173" s="22">
        <f t="shared" si="10"/>
        <v>185175</v>
      </c>
      <c r="L173" s="26" t="str">
        <f t="shared" si="11"/>
        <v>REGISTRADO</v>
      </c>
      <c r="CG173" s="27"/>
    </row>
    <row r="174" spans="2:85" ht="42" x14ac:dyDescent="0.2">
      <c r="B174" s="43">
        <v>153</v>
      </c>
      <c r="C174" s="44" t="s">
        <v>254</v>
      </c>
      <c r="D174" s="44" t="s">
        <v>273</v>
      </c>
      <c r="E174" s="44" t="s">
        <v>274</v>
      </c>
      <c r="F174" s="43" t="s">
        <v>102</v>
      </c>
      <c r="G174" s="46">
        <v>0.19</v>
      </c>
      <c r="H174" s="47">
        <v>275835</v>
      </c>
      <c r="I174" s="47">
        <f t="shared" si="8"/>
        <v>328244</v>
      </c>
      <c r="J174" s="22">
        <f t="shared" si="9"/>
        <v>275835</v>
      </c>
      <c r="K174" s="22">
        <f t="shared" si="10"/>
        <v>328244</v>
      </c>
      <c r="L174" s="26" t="str">
        <f t="shared" si="11"/>
        <v>REGISTRADO</v>
      </c>
      <c r="CG174" s="27"/>
    </row>
    <row r="175" spans="2:85" ht="42" x14ac:dyDescent="0.2">
      <c r="B175" s="43">
        <v>154</v>
      </c>
      <c r="C175" s="44" t="s">
        <v>254</v>
      </c>
      <c r="D175" s="44" t="s">
        <v>275</v>
      </c>
      <c r="E175" s="44" t="s">
        <v>276</v>
      </c>
      <c r="F175" s="43" t="s">
        <v>102</v>
      </c>
      <c r="G175" s="46">
        <v>0.19</v>
      </c>
      <c r="H175" s="47">
        <v>433816</v>
      </c>
      <c r="I175" s="47">
        <f t="shared" si="8"/>
        <v>516241</v>
      </c>
      <c r="J175" s="22">
        <f t="shared" si="9"/>
        <v>433816</v>
      </c>
      <c r="K175" s="22">
        <f t="shared" si="10"/>
        <v>516241</v>
      </c>
      <c r="L175" s="26" t="str">
        <f t="shared" si="11"/>
        <v>REGISTRADO</v>
      </c>
      <c r="CG175" s="27"/>
    </row>
    <row r="176" spans="2:85" ht="84" x14ac:dyDescent="0.2">
      <c r="B176" s="43">
        <v>155</v>
      </c>
      <c r="C176" s="44" t="s">
        <v>277</v>
      </c>
      <c r="D176" s="44" t="s">
        <v>278</v>
      </c>
      <c r="E176" s="44" t="s">
        <v>279</v>
      </c>
      <c r="F176" s="43" t="s">
        <v>102</v>
      </c>
      <c r="G176" s="46">
        <v>0.19</v>
      </c>
      <c r="H176" s="47">
        <v>50736</v>
      </c>
      <c r="I176" s="47">
        <f t="shared" si="8"/>
        <v>60376</v>
      </c>
      <c r="J176" s="22">
        <f t="shared" si="9"/>
        <v>50736</v>
      </c>
      <c r="K176" s="22">
        <f t="shared" si="10"/>
        <v>60376</v>
      </c>
      <c r="L176" s="26" t="str">
        <f t="shared" si="11"/>
        <v>REGISTRADO</v>
      </c>
      <c r="CG176" s="27"/>
    </row>
    <row r="177" spans="2:85" ht="42" x14ac:dyDescent="0.2">
      <c r="B177" s="43">
        <v>156</v>
      </c>
      <c r="C177" s="44" t="s">
        <v>277</v>
      </c>
      <c r="D177" s="44" t="s">
        <v>280</v>
      </c>
      <c r="E177" s="44" t="s">
        <v>281</v>
      </c>
      <c r="F177" s="43" t="s">
        <v>102</v>
      </c>
      <c r="G177" s="46">
        <v>0.19</v>
      </c>
      <c r="H177" s="47">
        <v>20236</v>
      </c>
      <c r="I177" s="47">
        <f t="shared" si="8"/>
        <v>24081</v>
      </c>
      <c r="J177" s="22">
        <f t="shared" si="9"/>
        <v>20236</v>
      </c>
      <c r="K177" s="22">
        <f t="shared" si="10"/>
        <v>24081</v>
      </c>
      <c r="L177" s="26" t="str">
        <f t="shared" si="11"/>
        <v>REGISTRADO</v>
      </c>
      <c r="CG177" s="27"/>
    </row>
    <row r="178" spans="2:85" ht="56" x14ac:dyDescent="0.2">
      <c r="B178" s="43">
        <v>157</v>
      </c>
      <c r="C178" s="44" t="s">
        <v>277</v>
      </c>
      <c r="D178" s="44" t="s">
        <v>282</v>
      </c>
      <c r="E178" s="44" t="s">
        <v>283</v>
      </c>
      <c r="F178" s="43" t="s">
        <v>102</v>
      </c>
      <c r="G178" s="46">
        <v>0.19</v>
      </c>
      <c r="H178" s="47">
        <v>44131</v>
      </c>
      <c r="I178" s="47">
        <f t="shared" si="8"/>
        <v>52516</v>
      </c>
      <c r="J178" s="22">
        <f t="shared" si="9"/>
        <v>44131</v>
      </c>
      <c r="K178" s="22">
        <f t="shared" si="10"/>
        <v>52516</v>
      </c>
      <c r="L178" s="26" t="str">
        <f t="shared" si="11"/>
        <v>REGISTRADO</v>
      </c>
      <c r="CG178" s="27"/>
    </row>
    <row r="179" spans="2:85" ht="56" x14ac:dyDescent="0.2">
      <c r="B179" s="43">
        <v>158</v>
      </c>
      <c r="C179" s="44" t="s">
        <v>277</v>
      </c>
      <c r="D179" s="44" t="s">
        <v>284</v>
      </c>
      <c r="E179" s="44" t="s">
        <v>285</v>
      </c>
      <c r="F179" s="43" t="s">
        <v>102</v>
      </c>
      <c r="G179" s="46">
        <v>0.19</v>
      </c>
      <c r="H179" s="47">
        <v>66198</v>
      </c>
      <c r="I179" s="47">
        <f t="shared" si="8"/>
        <v>78776</v>
      </c>
      <c r="J179" s="22">
        <f t="shared" si="9"/>
        <v>66198</v>
      </c>
      <c r="K179" s="22">
        <f t="shared" si="10"/>
        <v>78776</v>
      </c>
      <c r="L179" s="26" t="str">
        <f t="shared" si="11"/>
        <v>REGISTRADO</v>
      </c>
      <c r="CG179" s="27"/>
    </row>
    <row r="180" spans="2:85" ht="56" x14ac:dyDescent="0.2">
      <c r="B180" s="43">
        <v>159</v>
      </c>
      <c r="C180" s="44" t="s">
        <v>277</v>
      </c>
      <c r="D180" s="44" t="s">
        <v>286</v>
      </c>
      <c r="E180" s="44" t="s">
        <v>287</v>
      </c>
      <c r="F180" s="43" t="s">
        <v>102</v>
      </c>
      <c r="G180" s="46">
        <v>0.19</v>
      </c>
      <c r="H180" s="47">
        <v>93745</v>
      </c>
      <c r="I180" s="47">
        <f t="shared" si="8"/>
        <v>111557</v>
      </c>
      <c r="J180" s="22">
        <f t="shared" si="9"/>
        <v>93745</v>
      </c>
      <c r="K180" s="22">
        <f t="shared" si="10"/>
        <v>111557</v>
      </c>
      <c r="L180" s="26" t="str">
        <f t="shared" si="11"/>
        <v>REGISTRADO</v>
      </c>
      <c r="CG180" s="27"/>
    </row>
    <row r="181" spans="2:85" ht="140" x14ac:dyDescent="0.2">
      <c r="B181" s="43">
        <v>160</v>
      </c>
      <c r="C181" s="44" t="s">
        <v>277</v>
      </c>
      <c r="D181" s="44" t="s">
        <v>288</v>
      </c>
      <c r="E181" s="44" t="s">
        <v>289</v>
      </c>
      <c r="F181" s="43" t="s">
        <v>102</v>
      </c>
      <c r="G181" s="46">
        <v>0.19</v>
      </c>
      <c r="H181" s="47">
        <v>113695</v>
      </c>
      <c r="I181" s="47">
        <f t="shared" si="8"/>
        <v>135297</v>
      </c>
      <c r="J181" s="22">
        <f t="shared" si="9"/>
        <v>113695</v>
      </c>
      <c r="K181" s="22">
        <f t="shared" si="10"/>
        <v>135297</v>
      </c>
      <c r="L181" s="26" t="str">
        <f t="shared" si="11"/>
        <v>REGISTRADO</v>
      </c>
      <c r="CG181" s="27"/>
    </row>
    <row r="182" spans="2:85" ht="84" x14ac:dyDescent="0.2">
      <c r="B182" s="43">
        <v>161</v>
      </c>
      <c r="C182" s="44" t="s">
        <v>277</v>
      </c>
      <c r="D182" s="44" t="s">
        <v>290</v>
      </c>
      <c r="E182" s="44" t="s">
        <v>291</v>
      </c>
      <c r="F182" s="43" t="s">
        <v>102</v>
      </c>
      <c r="G182" s="46">
        <v>0.19</v>
      </c>
      <c r="H182" s="47">
        <v>241170</v>
      </c>
      <c r="I182" s="47">
        <f t="shared" si="8"/>
        <v>286992</v>
      </c>
      <c r="J182" s="22">
        <f t="shared" si="9"/>
        <v>241170</v>
      </c>
      <c r="K182" s="22">
        <f t="shared" si="10"/>
        <v>286992</v>
      </c>
      <c r="L182" s="26" t="str">
        <f t="shared" si="11"/>
        <v>REGISTRADO</v>
      </c>
      <c r="CG182" s="27"/>
    </row>
    <row r="183" spans="2:85" ht="98" x14ac:dyDescent="0.2">
      <c r="B183" s="43">
        <v>162</v>
      </c>
      <c r="C183" s="44" t="s">
        <v>277</v>
      </c>
      <c r="D183" s="44" t="s">
        <v>292</v>
      </c>
      <c r="E183" s="44" t="s">
        <v>293</v>
      </c>
      <c r="F183" s="43" t="s">
        <v>102</v>
      </c>
      <c r="G183" s="46">
        <v>0.19</v>
      </c>
      <c r="H183" s="47">
        <v>214584</v>
      </c>
      <c r="I183" s="47">
        <f t="shared" si="8"/>
        <v>255355</v>
      </c>
      <c r="J183" s="22">
        <f t="shared" si="9"/>
        <v>214584</v>
      </c>
      <c r="K183" s="22">
        <f t="shared" si="10"/>
        <v>255355</v>
      </c>
      <c r="L183" s="26" t="str">
        <f t="shared" si="11"/>
        <v>REGISTRADO</v>
      </c>
      <c r="CG183" s="27"/>
    </row>
    <row r="184" spans="2:85" ht="56" x14ac:dyDescent="0.2">
      <c r="B184" s="43">
        <v>163</v>
      </c>
      <c r="C184" s="44" t="s">
        <v>277</v>
      </c>
      <c r="D184" s="44" t="s">
        <v>294</v>
      </c>
      <c r="E184" s="44" t="s">
        <v>295</v>
      </c>
      <c r="F184" s="43" t="s">
        <v>102</v>
      </c>
      <c r="G184" s="46">
        <v>0.19</v>
      </c>
      <c r="H184" s="47">
        <v>113741</v>
      </c>
      <c r="I184" s="47">
        <f t="shared" si="8"/>
        <v>135352</v>
      </c>
      <c r="J184" s="22">
        <f t="shared" si="9"/>
        <v>113741</v>
      </c>
      <c r="K184" s="22">
        <f t="shared" si="10"/>
        <v>135352</v>
      </c>
      <c r="L184" s="26" t="str">
        <f t="shared" si="11"/>
        <v>REGISTRADO</v>
      </c>
      <c r="CG184" s="27"/>
    </row>
    <row r="185" spans="2:85" ht="56" x14ac:dyDescent="0.2">
      <c r="B185" s="43">
        <v>164</v>
      </c>
      <c r="C185" s="44" t="s">
        <v>277</v>
      </c>
      <c r="D185" s="44" t="s">
        <v>296</v>
      </c>
      <c r="E185" s="44" t="s">
        <v>297</v>
      </c>
      <c r="F185" s="43" t="s">
        <v>102</v>
      </c>
      <c r="G185" s="46">
        <v>0.19</v>
      </c>
      <c r="H185" s="47">
        <v>170007</v>
      </c>
      <c r="I185" s="47">
        <f t="shared" si="8"/>
        <v>202308</v>
      </c>
      <c r="J185" s="22">
        <f t="shared" si="9"/>
        <v>170007</v>
      </c>
      <c r="K185" s="22">
        <f t="shared" si="10"/>
        <v>202308</v>
      </c>
      <c r="L185" s="26" t="str">
        <f t="shared" si="11"/>
        <v>REGISTRADO</v>
      </c>
      <c r="CG185" s="27"/>
    </row>
    <row r="186" spans="2:85" ht="56" x14ac:dyDescent="0.2">
      <c r="B186" s="43">
        <v>165</v>
      </c>
      <c r="C186" s="44" t="s">
        <v>277</v>
      </c>
      <c r="D186" s="44" t="s">
        <v>298</v>
      </c>
      <c r="E186" s="44" t="s">
        <v>299</v>
      </c>
      <c r="F186" s="43" t="s">
        <v>102</v>
      </c>
      <c r="G186" s="46">
        <v>0.19</v>
      </c>
      <c r="H186" s="47">
        <v>218638</v>
      </c>
      <c r="I186" s="47">
        <f t="shared" si="8"/>
        <v>260179</v>
      </c>
      <c r="J186" s="22">
        <f t="shared" si="9"/>
        <v>218638</v>
      </c>
      <c r="K186" s="22">
        <f t="shared" si="10"/>
        <v>260179</v>
      </c>
      <c r="L186" s="26" t="str">
        <f t="shared" si="11"/>
        <v>REGISTRADO</v>
      </c>
      <c r="CG186" s="27"/>
    </row>
    <row r="187" spans="2:85" ht="56" x14ac:dyDescent="0.2">
      <c r="B187" s="43">
        <v>166</v>
      </c>
      <c r="C187" s="44" t="s">
        <v>277</v>
      </c>
      <c r="D187" s="44" t="s">
        <v>300</v>
      </c>
      <c r="E187" s="44" t="s">
        <v>301</v>
      </c>
      <c r="F187" s="43" t="s">
        <v>102</v>
      </c>
      <c r="G187" s="46">
        <v>0.19</v>
      </c>
      <c r="H187" s="47">
        <v>223409</v>
      </c>
      <c r="I187" s="47">
        <f t="shared" si="8"/>
        <v>265857</v>
      </c>
      <c r="J187" s="22">
        <f t="shared" si="9"/>
        <v>223409</v>
      </c>
      <c r="K187" s="22">
        <f t="shared" si="10"/>
        <v>265857</v>
      </c>
      <c r="L187" s="26" t="str">
        <f t="shared" si="11"/>
        <v>REGISTRADO</v>
      </c>
      <c r="CG187" s="27"/>
    </row>
    <row r="188" spans="2:85" ht="56" x14ac:dyDescent="0.2">
      <c r="B188" s="43">
        <v>167</v>
      </c>
      <c r="C188" s="44" t="s">
        <v>277</v>
      </c>
      <c r="D188" s="44" t="s">
        <v>302</v>
      </c>
      <c r="E188" s="44" t="s">
        <v>303</v>
      </c>
      <c r="F188" s="43" t="s">
        <v>102</v>
      </c>
      <c r="G188" s="46">
        <v>0.19</v>
      </c>
      <c r="H188" s="47">
        <v>341626</v>
      </c>
      <c r="I188" s="47">
        <f t="shared" si="8"/>
        <v>406535</v>
      </c>
      <c r="J188" s="22">
        <f t="shared" si="9"/>
        <v>341626</v>
      </c>
      <c r="K188" s="22">
        <f t="shared" si="10"/>
        <v>406535</v>
      </c>
      <c r="L188" s="26" t="str">
        <f t="shared" si="11"/>
        <v>REGISTRADO</v>
      </c>
      <c r="CG188" s="27"/>
    </row>
    <row r="189" spans="2:85" ht="56" x14ac:dyDescent="0.2">
      <c r="B189" s="43">
        <v>168</v>
      </c>
      <c r="C189" s="44" t="s">
        <v>277</v>
      </c>
      <c r="D189" s="44" t="s">
        <v>304</v>
      </c>
      <c r="E189" s="44" t="s">
        <v>305</v>
      </c>
      <c r="F189" s="43" t="s">
        <v>102</v>
      </c>
      <c r="G189" s="46">
        <v>0.19</v>
      </c>
      <c r="H189" s="47">
        <v>399377</v>
      </c>
      <c r="I189" s="47">
        <f t="shared" si="8"/>
        <v>475259</v>
      </c>
      <c r="J189" s="22">
        <f t="shared" si="9"/>
        <v>399377</v>
      </c>
      <c r="K189" s="22">
        <f t="shared" si="10"/>
        <v>475259</v>
      </c>
      <c r="L189" s="26" t="str">
        <f t="shared" si="11"/>
        <v>REGISTRADO</v>
      </c>
      <c r="CG189" s="27"/>
    </row>
    <row r="190" spans="2:85" ht="56" x14ac:dyDescent="0.2">
      <c r="B190" s="43">
        <v>169</v>
      </c>
      <c r="C190" s="44" t="s">
        <v>277</v>
      </c>
      <c r="D190" s="44" t="s">
        <v>306</v>
      </c>
      <c r="E190" s="44" t="s">
        <v>307</v>
      </c>
      <c r="F190" s="43" t="s">
        <v>102</v>
      </c>
      <c r="G190" s="46">
        <v>0.19</v>
      </c>
      <c r="H190" s="47">
        <v>370432</v>
      </c>
      <c r="I190" s="47">
        <f t="shared" si="8"/>
        <v>440814</v>
      </c>
      <c r="J190" s="22">
        <f t="shared" si="9"/>
        <v>370432</v>
      </c>
      <c r="K190" s="22">
        <f t="shared" si="10"/>
        <v>440814</v>
      </c>
      <c r="L190" s="26" t="str">
        <f t="shared" si="11"/>
        <v>REGISTRADO</v>
      </c>
      <c r="CG190" s="27"/>
    </row>
    <row r="191" spans="2:85" ht="70" x14ac:dyDescent="0.2">
      <c r="B191" s="43">
        <v>170</v>
      </c>
      <c r="C191" s="44" t="s">
        <v>277</v>
      </c>
      <c r="D191" s="44" t="s">
        <v>308</v>
      </c>
      <c r="E191" s="44" t="s">
        <v>309</v>
      </c>
      <c r="F191" s="43" t="s">
        <v>102</v>
      </c>
      <c r="G191" s="46">
        <v>0.19</v>
      </c>
      <c r="H191" s="47">
        <v>400660</v>
      </c>
      <c r="I191" s="47">
        <f t="shared" si="8"/>
        <v>476785</v>
      </c>
      <c r="J191" s="22">
        <f t="shared" si="9"/>
        <v>400660</v>
      </c>
      <c r="K191" s="22">
        <f t="shared" si="10"/>
        <v>476785</v>
      </c>
      <c r="L191" s="26" t="str">
        <f t="shared" si="11"/>
        <v>REGISTRADO</v>
      </c>
      <c r="CG191" s="27"/>
    </row>
    <row r="192" spans="2:85" ht="42" x14ac:dyDescent="0.2">
      <c r="B192" s="43">
        <v>171</v>
      </c>
      <c r="C192" s="44" t="s">
        <v>277</v>
      </c>
      <c r="D192" s="44" t="s">
        <v>310</v>
      </c>
      <c r="E192" s="44" t="s">
        <v>311</v>
      </c>
      <c r="F192" s="43" t="s">
        <v>102</v>
      </c>
      <c r="G192" s="46">
        <v>0.19</v>
      </c>
      <c r="H192" s="47">
        <v>344103</v>
      </c>
      <c r="I192" s="47">
        <f t="shared" si="8"/>
        <v>409483</v>
      </c>
      <c r="J192" s="22">
        <f t="shared" si="9"/>
        <v>344103</v>
      </c>
      <c r="K192" s="22">
        <f t="shared" si="10"/>
        <v>409483</v>
      </c>
      <c r="L192" s="26" t="str">
        <f t="shared" si="11"/>
        <v>REGISTRADO</v>
      </c>
      <c r="CG192" s="27"/>
    </row>
    <row r="193" spans="2:85" ht="56" x14ac:dyDescent="0.2">
      <c r="B193" s="43">
        <v>172</v>
      </c>
      <c r="C193" s="44" t="s">
        <v>277</v>
      </c>
      <c r="D193" s="44" t="s">
        <v>312</v>
      </c>
      <c r="E193" s="44" t="s">
        <v>313</v>
      </c>
      <c r="F193" s="43" t="s">
        <v>102</v>
      </c>
      <c r="G193" s="46">
        <v>0.19</v>
      </c>
      <c r="H193" s="47">
        <v>418374</v>
      </c>
      <c r="I193" s="47">
        <f t="shared" si="8"/>
        <v>497865</v>
      </c>
      <c r="J193" s="22">
        <f t="shared" si="9"/>
        <v>418374</v>
      </c>
      <c r="K193" s="22">
        <f t="shared" si="10"/>
        <v>497865</v>
      </c>
      <c r="L193" s="26" t="str">
        <f t="shared" si="11"/>
        <v>REGISTRADO</v>
      </c>
      <c r="CG193" s="27"/>
    </row>
    <row r="194" spans="2:85" ht="84" x14ac:dyDescent="0.2">
      <c r="B194" s="43">
        <v>173</v>
      </c>
      <c r="C194" s="44" t="s">
        <v>277</v>
      </c>
      <c r="D194" s="44" t="s">
        <v>314</v>
      </c>
      <c r="E194" s="44" t="s">
        <v>315</v>
      </c>
      <c r="F194" s="43" t="s">
        <v>102</v>
      </c>
      <c r="G194" s="46">
        <v>0.19</v>
      </c>
      <c r="H194" s="47">
        <v>315332</v>
      </c>
      <c r="I194" s="47">
        <f t="shared" si="8"/>
        <v>375245</v>
      </c>
      <c r="J194" s="22">
        <f t="shared" si="9"/>
        <v>315332</v>
      </c>
      <c r="K194" s="22">
        <f t="shared" si="10"/>
        <v>375245</v>
      </c>
      <c r="L194" s="26" t="str">
        <f t="shared" si="11"/>
        <v>REGISTRADO</v>
      </c>
      <c r="CG194" s="27"/>
    </row>
    <row r="195" spans="2:85" ht="84" x14ac:dyDescent="0.2">
      <c r="B195" s="43">
        <v>174</v>
      </c>
      <c r="C195" s="44" t="s">
        <v>277</v>
      </c>
      <c r="D195" s="44" t="s">
        <v>316</v>
      </c>
      <c r="E195" s="44" t="s">
        <v>317</v>
      </c>
      <c r="F195" s="43" t="s">
        <v>102</v>
      </c>
      <c r="G195" s="46">
        <v>0.19</v>
      </c>
      <c r="H195" s="47">
        <v>333304</v>
      </c>
      <c r="I195" s="47">
        <f t="shared" si="8"/>
        <v>396632</v>
      </c>
      <c r="J195" s="22">
        <f t="shared" si="9"/>
        <v>333304</v>
      </c>
      <c r="K195" s="22">
        <f t="shared" si="10"/>
        <v>396632</v>
      </c>
      <c r="L195" s="26" t="str">
        <f t="shared" si="11"/>
        <v>REGISTRADO</v>
      </c>
      <c r="CG195" s="27"/>
    </row>
    <row r="196" spans="2:85" ht="56" x14ac:dyDescent="0.2">
      <c r="B196" s="43">
        <v>175</v>
      </c>
      <c r="C196" s="44" t="s">
        <v>277</v>
      </c>
      <c r="D196" s="44" t="s">
        <v>318</v>
      </c>
      <c r="E196" s="44" t="s">
        <v>319</v>
      </c>
      <c r="F196" s="43" t="s">
        <v>102</v>
      </c>
      <c r="G196" s="46">
        <v>0.19</v>
      </c>
      <c r="H196" s="47">
        <v>461959</v>
      </c>
      <c r="I196" s="47">
        <f t="shared" si="8"/>
        <v>549731</v>
      </c>
      <c r="J196" s="22">
        <f t="shared" si="9"/>
        <v>461959</v>
      </c>
      <c r="K196" s="22">
        <f t="shared" si="10"/>
        <v>549731</v>
      </c>
      <c r="L196" s="26" t="str">
        <f t="shared" si="11"/>
        <v>REGISTRADO</v>
      </c>
      <c r="CG196" s="27"/>
    </row>
    <row r="197" spans="2:85" ht="42" x14ac:dyDescent="0.2">
      <c r="B197" s="43">
        <v>176</v>
      </c>
      <c r="C197" s="44" t="s">
        <v>277</v>
      </c>
      <c r="D197" s="44" t="s">
        <v>320</v>
      </c>
      <c r="E197" s="44" t="s">
        <v>321</v>
      </c>
      <c r="F197" s="43" t="s">
        <v>102</v>
      </c>
      <c r="G197" s="46">
        <v>0.19</v>
      </c>
      <c r="H197" s="47">
        <v>348265</v>
      </c>
      <c r="I197" s="47">
        <f t="shared" si="8"/>
        <v>414435</v>
      </c>
      <c r="J197" s="22">
        <f t="shared" si="9"/>
        <v>348265</v>
      </c>
      <c r="K197" s="22">
        <f t="shared" si="10"/>
        <v>414435</v>
      </c>
      <c r="L197" s="26" t="str">
        <f t="shared" si="11"/>
        <v>REGISTRADO</v>
      </c>
      <c r="CG197" s="27"/>
    </row>
    <row r="198" spans="2:85" ht="56" x14ac:dyDescent="0.2">
      <c r="B198" s="43">
        <v>177</v>
      </c>
      <c r="C198" s="44" t="s">
        <v>277</v>
      </c>
      <c r="D198" s="44" t="s">
        <v>322</v>
      </c>
      <c r="E198" s="44" t="s">
        <v>323</v>
      </c>
      <c r="F198" s="43" t="s">
        <v>102</v>
      </c>
      <c r="G198" s="46">
        <v>0.19</v>
      </c>
      <c r="H198" s="47">
        <v>142261</v>
      </c>
      <c r="I198" s="47">
        <f t="shared" si="8"/>
        <v>169291</v>
      </c>
      <c r="J198" s="22">
        <f t="shared" si="9"/>
        <v>142261</v>
      </c>
      <c r="K198" s="22">
        <f t="shared" si="10"/>
        <v>169291</v>
      </c>
      <c r="L198" s="26" t="str">
        <f t="shared" si="11"/>
        <v>REGISTRADO</v>
      </c>
      <c r="CG198" s="27"/>
    </row>
    <row r="199" spans="2:85" ht="182" x14ac:dyDescent="0.2">
      <c r="B199" s="43">
        <v>178</v>
      </c>
      <c r="C199" s="44" t="s">
        <v>277</v>
      </c>
      <c r="D199" s="44" t="s">
        <v>324</v>
      </c>
      <c r="E199" s="44" t="s">
        <v>325</v>
      </c>
      <c r="F199" s="43" t="s">
        <v>102</v>
      </c>
      <c r="G199" s="46">
        <v>0.19</v>
      </c>
      <c r="H199" s="47">
        <v>193194</v>
      </c>
      <c r="I199" s="47">
        <f t="shared" si="8"/>
        <v>229901</v>
      </c>
      <c r="J199" s="22">
        <f t="shared" si="9"/>
        <v>193194</v>
      </c>
      <c r="K199" s="22">
        <f t="shared" si="10"/>
        <v>229901</v>
      </c>
      <c r="L199" s="26" t="str">
        <f t="shared" si="11"/>
        <v>REGISTRADO</v>
      </c>
      <c r="CG199" s="27"/>
    </row>
    <row r="200" spans="2:85" ht="42" x14ac:dyDescent="0.2">
      <c r="B200" s="43">
        <v>179</v>
      </c>
      <c r="C200" s="44" t="s">
        <v>277</v>
      </c>
      <c r="D200" s="44" t="s">
        <v>326</v>
      </c>
      <c r="E200" s="44" t="s">
        <v>327</v>
      </c>
      <c r="F200" s="43" t="s">
        <v>102</v>
      </c>
      <c r="G200" s="46">
        <v>0.19</v>
      </c>
      <c r="H200" s="47">
        <v>123725</v>
      </c>
      <c r="I200" s="47">
        <f t="shared" si="8"/>
        <v>147233</v>
      </c>
      <c r="J200" s="22">
        <f t="shared" si="9"/>
        <v>123725</v>
      </c>
      <c r="K200" s="22">
        <f t="shared" si="10"/>
        <v>147233</v>
      </c>
      <c r="L200" s="26" t="str">
        <f t="shared" si="11"/>
        <v>REGISTRADO</v>
      </c>
      <c r="CG200" s="27"/>
    </row>
    <row r="201" spans="2:85" ht="42" x14ac:dyDescent="0.2">
      <c r="B201" s="43">
        <v>180</v>
      </c>
      <c r="C201" s="44" t="s">
        <v>277</v>
      </c>
      <c r="D201" s="44" t="s">
        <v>328</v>
      </c>
      <c r="E201" s="44" t="s">
        <v>329</v>
      </c>
      <c r="F201" s="43" t="s">
        <v>102</v>
      </c>
      <c r="G201" s="46">
        <v>0.19</v>
      </c>
      <c r="H201" s="47">
        <v>106134</v>
      </c>
      <c r="I201" s="47">
        <f t="shared" si="8"/>
        <v>126299</v>
      </c>
      <c r="J201" s="22">
        <f t="shared" si="9"/>
        <v>106134</v>
      </c>
      <c r="K201" s="22">
        <f t="shared" si="10"/>
        <v>126299</v>
      </c>
      <c r="L201" s="26" t="str">
        <f t="shared" si="11"/>
        <v>REGISTRADO</v>
      </c>
      <c r="CG201" s="27"/>
    </row>
    <row r="202" spans="2:85" ht="70" x14ac:dyDescent="0.2">
      <c r="B202" s="43">
        <v>181</v>
      </c>
      <c r="C202" s="44" t="s">
        <v>277</v>
      </c>
      <c r="D202" s="44" t="s">
        <v>330</v>
      </c>
      <c r="E202" s="44" t="s">
        <v>331</v>
      </c>
      <c r="F202" s="43" t="s">
        <v>102</v>
      </c>
      <c r="G202" s="46">
        <v>0.19</v>
      </c>
      <c r="H202" s="47">
        <v>32207</v>
      </c>
      <c r="I202" s="47">
        <f t="shared" si="8"/>
        <v>38326</v>
      </c>
      <c r="J202" s="22">
        <f t="shared" si="9"/>
        <v>32207</v>
      </c>
      <c r="K202" s="22">
        <f t="shared" si="10"/>
        <v>38326</v>
      </c>
      <c r="L202" s="26" t="str">
        <f t="shared" si="11"/>
        <v>REGISTRADO</v>
      </c>
      <c r="CG202" s="27"/>
    </row>
    <row r="203" spans="2:85" ht="84" x14ac:dyDescent="0.2">
      <c r="B203" s="43">
        <v>182</v>
      </c>
      <c r="C203" s="44" t="s">
        <v>277</v>
      </c>
      <c r="D203" s="44" t="s">
        <v>332</v>
      </c>
      <c r="E203" s="44" t="s">
        <v>333</v>
      </c>
      <c r="F203" s="43" t="s">
        <v>102</v>
      </c>
      <c r="G203" s="46">
        <v>0.19</v>
      </c>
      <c r="H203" s="47">
        <v>422863</v>
      </c>
      <c r="I203" s="47">
        <f t="shared" si="8"/>
        <v>503207</v>
      </c>
      <c r="J203" s="22">
        <f t="shared" si="9"/>
        <v>422863</v>
      </c>
      <c r="K203" s="22">
        <f t="shared" si="10"/>
        <v>503207</v>
      </c>
      <c r="L203" s="26" t="str">
        <f t="shared" si="11"/>
        <v>REGISTRADO</v>
      </c>
      <c r="CG203" s="27"/>
    </row>
    <row r="204" spans="2:85" ht="98" x14ac:dyDescent="0.2">
      <c r="B204" s="43">
        <v>183</v>
      </c>
      <c r="C204" s="44" t="s">
        <v>277</v>
      </c>
      <c r="D204" s="44" t="s">
        <v>334</v>
      </c>
      <c r="E204" s="44" t="s">
        <v>335</v>
      </c>
      <c r="F204" s="43" t="s">
        <v>102</v>
      </c>
      <c r="G204" s="46">
        <v>0.19</v>
      </c>
      <c r="H204" s="47">
        <v>162420</v>
      </c>
      <c r="I204" s="47">
        <f t="shared" si="8"/>
        <v>193280</v>
      </c>
      <c r="J204" s="22">
        <f t="shared" si="9"/>
        <v>162420</v>
      </c>
      <c r="K204" s="22">
        <f t="shared" si="10"/>
        <v>193280</v>
      </c>
      <c r="L204" s="26" t="str">
        <f t="shared" si="11"/>
        <v>REGISTRADO</v>
      </c>
      <c r="CG204" s="27"/>
    </row>
    <row r="205" spans="2:85" ht="70" x14ac:dyDescent="0.2">
      <c r="B205" s="43">
        <v>184</v>
      </c>
      <c r="C205" s="44" t="s">
        <v>277</v>
      </c>
      <c r="D205" s="44" t="s">
        <v>336</v>
      </c>
      <c r="E205" s="44" t="s">
        <v>337</v>
      </c>
      <c r="F205" s="43" t="s">
        <v>102</v>
      </c>
      <c r="G205" s="46">
        <v>0.19</v>
      </c>
      <c r="H205" s="47">
        <v>92843</v>
      </c>
      <c r="I205" s="47">
        <f t="shared" si="8"/>
        <v>110483</v>
      </c>
      <c r="J205" s="22">
        <f t="shared" si="9"/>
        <v>92843</v>
      </c>
      <c r="K205" s="22">
        <f t="shared" si="10"/>
        <v>110483</v>
      </c>
      <c r="L205" s="26" t="str">
        <f t="shared" si="11"/>
        <v>REGISTRADO</v>
      </c>
      <c r="CG205" s="27"/>
    </row>
    <row r="206" spans="2:85" ht="70" x14ac:dyDescent="0.2">
      <c r="B206" s="43">
        <v>185</v>
      </c>
      <c r="C206" s="44" t="s">
        <v>277</v>
      </c>
      <c r="D206" s="44" t="s">
        <v>338</v>
      </c>
      <c r="E206" s="44" t="s">
        <v>339</v>
      </c>
      <c r="F206" s="43" t="s">
        <v>102</v>
      </c>
      <c r="G206" s="46">
        <v>0.19</v>
      </c>
      <c r="H206" s="47">
        <v>127873</v>
      </c>
      <c r="I206" s="47">
        <f t="shared" si="8"/>
        <v>152169</v>
      </c>
      <c r="J206" s="22">
        <f t="shared" si="9"/>
        <v>127873</v>
      </c>
      <c r="K206" s="22">
        <f t="shared" si="10"/>
        <v>152169</v>
      </c>
      <c r="L206" s="26" t="str">
        <f t="shared" si="11"/>
        <v>REGISTRADO</v>
      </c>
      <c r="CG206" s="27"/>
    </row>
    <row r="207" spans="2:85" ht="70" x14ac:dyDescent="0.2">
      <c r="B207" s="43">
        <v>186</v>
      </c>
      <c r="C207" s="44" t="s">
        <v>277</v>
      </c>
      <c r="D207" s="44" t="s">
        <v>340</v>
      </c>
      <c r="E207" s="44" t="s">
        <v>341</v>
      </c>
      <c r="F207" s="43" t="s">
        <v>102</v>
      </c>
      <c r="G207" s="46">
        <v>0.19</v>
      </c>
      <c r="H207" s="47">
        <v>165580</v>
      </c>
      <c r="I207" s="47">
        <f t="shared" si="8"/>
        <v>197040</v>
      </c>
      <c r="J207" s="22">
        <f t="shared" si="9"/>
        <v>165580</v>
      </c>
      <c r="K207" s="22">
        <f t="shared" si="10"/>
        <v>197040</v>
      </c>
      <c r="L207" s="26" t="str">
        <f t="shared" si="11"/>
        <v>REGISTRADO</v>
      </c>
      <c r="CG207" s="27"/>
    </row>
    <row r="208" spans="2:85" ht="42" x14ac:dyDescent="0.2">
      <c r="B208" s="43">
        <v>187</v>
      </c>
      <c r="C208" s="44" t="s">
        <v>342</v>
      </c>
      <c r="D208" s="44" t="s">
        <v>343</v>
      </c>
      <c r="E208" s="44" t="s">
        <v>344</v>
      </c>
      <c r="F208" s="43" t="s">
        <v>194</v>
      </c>
      <c r="G208" s="46">
        <v>0.19</v>
      </c>
      <c r="H208" s="47">
        <v>23150</v>
      </c>
      <c r="I208" s="47">
        <f t="shared" si="8"/>
        <v>27549</v>
      </c>
      <c r="J208" s="22">
        <f t="shared" si="9"/>
        <v>23150</v>
      </c>
      <c r="K208" s="22">
        <f t="shared" si="10"/>
        <v>27549</v>
      </c>
      <c r="L208" s="26" t="str">
        <f t="shared" si="11"/>
        <v>REGISTRADO</v>
      </c>
      <c r="CG208" s="27"/>
    </row>
    <row r="209" spans="2:85" ht="56" x14ac:dyDescent="0.2">
      <c r="B209" s="43">
        <v>188</v>
      </c>
      <c r="C209" s="44" t="s">
        <v>342</v>
      </c>
      <c r="D209" s="44" t="s">
        <v>345</v>
      </c>
      <c r="E209" s="44" t="s">
        <v>346</v>
      </c>
      <c r="F209" s="43" t="s">
        <v>194</v>
      </c>
      <c r="G209" s="46">
        <v>0.19</v>
      </c>
      <c r="H209" s="47">
        <v>27053</v>
      </c>
      <c r="I209" s="47">
        <f t="shared" si="8"/>
        <v>32193</v>
      </c>
      <c r="J209" s="22">
        <f t="shared" si="9"/>
        <v>27053</v>
      </c>
      <c r="K209" s="22">
        <f t="shared" si="10"/>
        <v>32193</v>
      </c>
      <c r="L209" s="26" t="str">
        <f t="shared" si="11"/>
        <v>REGISTRADO</v>
      </c>
      <c r="CG209" s="27"/>
    </row>
    <row r="210" spans="2:85" ht="56" x14ac:dyDescent="0.2">
      <c r="B210" s="43">
        <v>189</v>
      </c>
      <c r="C210" s="44" t="s">
        <v>342</v>
      </c>
      <c r="D210" s="44" t="s">
        <v>347</v>
      </c>
      <c r="E210" s="44" t="s">
        <v>348</v>
      </c>
      <c r="F210" s="43" t="s">
        <v>173</v>
      </c>
      <c r="G210" s="46">
        <v>0.19</v>
      </c>
      <c r="H210" s="47">
        <v>33996</v>
      </c>
      <c r="I210" s="47">
        <f t="shared" si="8"/>
        <v>40455</v>
      </c>
      <c r="J210" s="22">
        <f t="shared" si="9"/>
        <v>33996</v>
      </c>
      <c r="K210" s="22">
        <f t="shared" si="10"/>
        <v>40455</v>
      </c>
      <c r="L210" s="26" t="str">
        <f t="shared" si="11"/>
        <v>REGISTRADO</v>
      </c>
      <c r="CG210" s="27"/>
    </row>
    <row r="211" spans="2:85" ht="56" x14ac:dyDescent="0.2">
      <c r="B211" s="43">
        <v>190</v>
      </c>
      <c r="C211" s="44" t="s">
        <v>342</v>
      </c>
      <c r="D211" s="44" t="s">
        <v>349</v>
      </c>
      <c r="E211" s="44" t="s">
        <v>350</v>
      </c>
      <c r="F211" s="43" t="s">
        <v>173</v>
      </c>
      <c r="G211" s="46">
        <v>0.19</v>
      </c>
      <c r="H211" s="47">
        <v>13851</v>
      </c>
      <c r="I211" s="47">
        <f t="shared" si="8"/>
        <v>16483</v>
      </c>
      <c r="J211" s="22">
        <f t="shared" si="9"/>
        <v>13851</v>
      </c>
      <c r="K211" s="22">
        <f t="shared" si="10"/>
        <v>16483</v>
      </c>
      <c r="L211" s="26" t="str">
        <f t="shared" si="11"/>
        <v>REGISTRADO</v>
      </c>
      <c r="CG211" s="27"/>
    </row>
    <row r="212" spans="2:85" ht="42" x14ac:dyDescent="0.2">
      <c r="B212" s="43">
        <v>191</v>
      </c>
      <c r="C212" s="44" t="s">
        <v>342</v>
      </c>
      <c r="D212" s="44" t="s">
        <v>351</v>
      </c>
      <c r="E212" s="44" t="s">
        <v>352</v>
      </c>
      <c r="F212" s="43" t="s">
        <v>173</v>
      </c>
      <c r="G212" s="46">
        <v>0.19</v>
      </c>
      <c r="H212" s="47">
        <v>10746</v>
      </c>
      <c r="I212" s="47">
        <f t="shared" si="8"/>
        <v>12788</v>
      </c>
      <c r="J212" s="22">
        <f t="shared" si="9"/>
        <v>10746</v>
      </c>
      <c r="K212" s="22">
        <f t="shared" si="10"/>
        <v>12788</v>
      </c>
      <c r="L212" s="26" t="str">
        <f t="shared" si="11"/>
        <v>REGISTRADO</v>
      </c>
      <c r="CG212" s="27"/>
    </row>
    <row r="213" spans="2:85" ht="42" x14ac:dyDescent="0.2">
      <c r="B213" s="43">
        <v>192</v>
      </c>
      <c r="C213" s="44" t="s">
        <v>342</v>
      </c>
      <c r="D213" s="44" t="s">
        <v>353</v>
      </c>
      <c r="E213" s="44" t="s">
        <v>354</v>
      </c>
      <c r="F213" s="43" t="s">
        <v>173</v>
      </c>
      <c r="G213" s="46">
        <v>0.19</v>
      </c>
      <c r="H213" s="47">
        <v>95466</v>
      </c>
      <c r="I213" s="47">
        <f t="shared" si="8"/>
        <v>113605</v>
      </c>
      <c r="J213" s="22">
        <f t="shared" si="9"/>
        <v>95466</v>
      </c>
      <c r="K213" s="22">
        <f t="shared" si="10"/>
        <v>113605</v>
      </c>
      <c r="L213" s="26" t="str">
        <f t="shared" si="11"/>
        <v>REGISTRADO</v>
      </c>
      <c r="CG213" s="27"/>
    </row>
    <row r="214" spans="2:85" ht="42" x14ac:dyDescent="0.2">
      <c r="B214" s="43">
        <v>193</v>
      </c>
      <c r="C214" s="44" t="s">
        <v>342</v>
      </c>
      <c r="D214" s="44" t="s">
        <v>355</v>
      </c>
      <c r="E214" s="44" t="s">
        <v>356</v>
      </c>
      <c r="F214" s="43" t="s">
        <v>173</v>
      </c>
      <c r="G214" s="46">
        <v>0.19</v>
      </c>
      <c r="H214" s="47">
        <v>93048</v>
      </c>
      <c r="I214" s="47">
        <f t="shared" si="8"/>
        <v>110727</v>
      </c>
      <c r="J214" s="22">
        <f t="shared" si="9"/>
        <v>93048</v>
      </c>
      <c r="K214" s="22">
        <f t="shared" si="10"/>
        <v>110727</v>
      </c>
      <c r="L214" s="26" t="str">
        <f t="shared" si="11"/>
        <v>REGISTRADO</v>
      </c>
      <c r="CG214" s="27"/>
    </row>
    <row r="215" spans="2:85" ht="56" x14ac:dyDescent="0.2">
      <c r="B215" s="43">
        <v>194</v>
      </c>
      <c r="C215" s="44" t="s">
        <v>342</v>
      </c>
      <c r="D215" s="44" t="s">
        <v>357</v>
      </c>
      <c r="E215" s="44" t="s">
        <v>358</v>
      </c>
      <c r="F215" s="43" t="s">
        <v>173</v>
      </c>
      <c r="G215" s="46">
        <v>0.19</v>
      </c>
      <c r="H215" s="47">
        <v>60165</v>
      </c>
      <c r="I215" s="47">
        <f t="shared" ref="I215:I278" si="12">ROUND((H215*1.19),0)</f>
        <v>71596</v>
      </c>
      <c r="J215" s="22">
        <f t="shared" ref="J215:J278" si="13">ROUND(H215-(H215*$K$18),0)</f>
        <v>60165</v>
      </c>
      <c r="K215" s="22">
        <f t="shared" ref="K215:K278" si="14">ROUND(I215-(I215*$K$18),0)</f>
        <v>71596</v>
      </c>
      <c r="L215" s="26" t="str">
        <f t="shared" ref="L215:L278" si="15">IF(OR(J215&lt;=0,J215=""),"NO REGISTRADO","REGISTRADO")</f>
        <v>REGISTRADO</v>
      </c>
      <c r="CG215" s="27"/>
    </row>
    <row r="216" spans="2:85" ht="56" x14ac:dyDescent="0.2">
      <c r="B216" s="43">
        <v>195</v>
      </c>
      <c r="C216" s="44" t="s">
        <v>342</v>
      </c>
      <c r="D216" s="44" t="s">
        <v>359</v>
      </c>
      <c r="E216" s="44" t="s">
        <v>360</v>
      </c>
      <c r="F216" s="43" t="s">
        <v>173</v>
      </c>
      <c r="G216" s="46">
        <v>0.19</v>
      </c>
      <c r="H216" s="47">
        <v>50115</v>
      </c>
      <c r="I216" s="47">
        <f t="shared" si="12"/>
        <v>59637</v>
      </c>
      <c r="J216" s="22">
        <f t="shared" si="13"/>
        <v>50115</v>
      </c>
      <c r="K216" s="22">
        <f t="shared" si="14"/>
        <v>59637</v>
      </c>
      <c r="L216" s="26" t="str">
        <f t="shared" si="15"/>
        <v>REGISTRADO</v>
      </c>
      <c r="CG216" s="27"/>
    </row>
    <row r="217" spans="2:85" ht="42" x14ac:dyDescent="0.2">
      <c r="B217" s="43">
        <v>196</v>
      </c>
      <c r="C217" s="44" t="s">
        <v>342</v>
      </c>
      <c r="D217" s="44" t="s">
        <v>361</v>
      </c>
      <c r="E217" s="44" t="s">
        <v>362</v>
      </c>
      <c r="F217" s="43" t="s">
        <v>173</v>
      </c>
      <c r="G217" s="46">
        <v>0.19</v>
      </c>
      <c r="H217" s="47">
        <v>11066</v>
      </c>
      <c r="I217" s="47">
        <f t="shared" si="12"/>
        <v>13169</v>
      </c>
      <c r="J217" s="22">
        <f t="shared" si="13"/>
        <v>11066</v>
      </c>
      <c r="K217" s="22">
        <f t="shared" si="14"/>
        <v>13169</v>
      </c>
      <c r="L217" s="26" t="str">
        <f t="shared" si="15"/>
        <v>REGISTRADO</v>
      </c>
      <c r="CG217" s="27"/>
    </row>
    <row r="218" spans="2:85" ht="42" x14ac:dyDescent="0.2">
      <c r="B218" s="43">
        <v>197</v>
      </c>
      <c r="C218" s="44" t="s">
        <v>342</v>
      </c>
      <c r="D218" s="44" t="s">
        <v>363</v>
      </c>
      <c r="E218" s="44" t="s">
        <v>364</v>
      </c>
      <c r="F218" s="43" t="s">
        <v>173</v>
      </c>
      <c r="G218" s="46">
        <v>0.19</v>
      </c>
      <c r="H218" s="47">
        <v>654</v>
      </c>
      <c r="I218" s="47">
        <f t="shared" si="12"/>
        <v>778</v>
      </c>
      <c r="J218" s="22">
        <f t="shared" si="13"/>
        <v>654</v>
      </c>
      <c r="K218" s="22">
        <f t="shared" si="14"/>
        <v>778</v>
      </c>
      <c r="L218" s="26" t="str">
        <f t="shared" si="15"/>
        <v>REGISTRADO</v>
      </c>
      <c r="CG218" s="27"/>
    </row>
    <row r="219" spans="2:85" ht="84" x14ac:dyDescent="0.2">
      <c r="B219" s="43">
        <v>198</v>
      </c>
      <c r="C219" s="44" t="s">
        <v>342</v>
      </c>
      <c r="D219" s="44" t="s">
        <v>365</v>
      </c>
      <c r="E219" s="44" t="s">
        <v>366</v>
      </c>
      <c r="F219" s="43" t="s">
        <v>173</v>
      </c>
      <c r="G219" s="46">
        <v>0.19</v>
      </c>
      <c r="H219" s="47">
        <v>8692</v>
      </c>
      <c r="I219" s="47">
        <f t="shared" si="12"/>
        <v>10343</v>
      </c>
      <c r="J219" s="22">
        <f t="shared" si="13"/>
        <v>8692</v>
      </c>
      <c r="K219" s="22">
        <f t="shared" si="14"/>
        <v>10343</v>
      </c>
      <c r="L219" s="26" t="str">
        <f t="shared" si="15"/>
        <v>REGISTRADO</v>
      </c>
      <c r="CG219" s="27"/>
    </row>
    <row r="220" spans="2:85" ht="70" x14ac:dyDescent="0.2">
      <c r="B220" s="43">
        <v>199</v>
      </c>
      <c r="C220" s="44" t="s">
        <v>342</v>
      </c>
      <c r="D220" s="44" t="s">
        <v>367</v>
      </c>
      <c r="E220" s="44" t="s">
        <v>368</v>
      </c>
      <c r="F220" s="43" t="s">
        <v>173</v>
      </c>
      <c r="G220" s="46">
        <v>0.19</v>
      </c>
      <c r="H220" s="47">
        <v>88719</v>
      </c>
      <c r="I220" s="47">
        <f t="shared" si="12"/>
        <v>105576</v>
      </c>
      <c r="J220" s="22">
        <f t="shared" si="13"/>
        <v>88719</v>
      </c>
      <c r="K220" s="22">
        <f t="shared" si="14"/>
        <v>105576</v>
      </c>
      <c r="L220" s="26" t="str">
        <f t="shared" si="15"/>
        <v>REGISTRADO</v>
      </c>
      <c r="CG220" s="27"/>
    </row>
    <row r="221" spans="2:85" ht="112" x14ac:dyDescent="0.2">
      <c r="B221" s="43">
        <v>200</v>
      </c>
      <c r="C221" s="44" t="s">
        <v>342</v>
      </c>
      <c r="D221" s="44" t="s">
        <v>369</v>
      </c>
      <c r="E221" s="44" t="s">
        <v>370</v>
      </c>
      <c r="F221" s="43" t="s">
        <v>173</v>
      </c>
      <c r="G221" s="46">
        <v>0.19</v>
      </c>
      <c r="H221" s="47">
        <v>66635</v>
      </c>
      <c r="I221" s="47">
        <f t="shared" si="12"/>
        <v>79296</v>
      </c>
      <c r="J221" s="22">
        <f t="shared" si="13"/>
        <v>66635</v>
      </c>
      <c r="K221" s="22">
        <f t="shared" si="14"/>
        <v>79296</v>
      </c>
      <c r="L221" s="26" t="str">
        <f t="shared" si="15"/>
        <v>REGISTRADO</v>
      </c>
      <c r="CG221" s="27"/>
    </row>
    <row r="222" spans="2:85" ht="84" x14ac:dyDescent="0.2">
      <c r="B222" s="43">
        <v>201</v>
      </c>
      <c r="C222" s="44" t="s">
        <v>342</v>
      </c>
      <c r="D222" s="44" t="s">
        <v>371</v>
      </c>
      <c r="E222" s="44" t="s">
        <v>372</v>
      </c>
      <c r="F222" s="43" t="s">
        <v>173</v>
      </c>
      <c r="G222" s="46">
        <v>0.19</v>
      </c>
      <c r="H222" s="47">
        <v>100636</v>
      </c>
      <c r="I222" s="47">
        <f t="shared" si="12"/>
        <v>119757</v>
      </c>
      <c r="J222" s="22">
        <f t="shared" si="13"/>
        <v>100636</v>
      </c>
      <c r="K222" s="22">
        <f t="shared" si="14"/>
        <v>119757</v>
      </c>
      <c r="L222" s="26" t="str">
        <f t="shared" si="15"/>
        <v>REGISTRADO</v>
      </c>
      <c r="CG222" s="27"/>
    </row>
    <row r="223" spans="2:85" ht="28" x14ac:dyDescent="0.2">
      <c r="B223" s="43">
        <v>202</v>
      </c>
      <c r="C223" s="44" t="s">
        <v>342</v>
      </c>
      <c r="D223" s="44" t="s">
        <v>373</v>
      </c>
      <c r="E223" s="44" t="s">
        <v>374</v>
      </c>
      <c r="F223" s="43" t="s">
        <v>173</v>
      </c>
      <c r="G223" s="46">
        <v>0.19</v>
      </c>
      <c r="H223" s="47">
        <v>159205</v>
      </c>
      <c r="I223" s="47">
        <f t="shared" si="12"/>
        <v>189454</v>
      </c>
      <c r="J223" s="22">
        <f t="shared" si="13"/>
        <v>159205</v>
      </c>
      <c r="K223" s="22">
        <f t="shared" si="14"/>
        <v>189454</v>
      </c>
      <c r="L223" s="26" t="str">
        <f t="shared" si="15"/>
        <v>REGISTRADO</v>
      </c>
      <c r="CG223" s="27"/>
    </row>
    <row r="224" spans="2:85" ht="28" x14ac:dyDescent="0.2">
      <c r="B224" s="43">
        <v>203</v>
      </c>
      <c r="C224" s="44" t="s">
        <v>342</v>
      </c>
      <c r="D224" s="44" t="s">
        <v>375</v>
      </c>
      <c r="E224" s="44" t="s">
        <v>376</v>
      </c>
      <c r="F224" s="43" t="s">
        <v>173</v>
      </c>
      <c r="G224" s="46">
        <v>0.19</v>
      </c>
      <c r="H224" s="47">
        <v>245714</v>
      </c>
      <c r="I224" s="47">
        <f t="shared" si="12"/>
        <v>292400</v>
      </c>
      <c r="J224" s="22">
        <f t="shared" si="13"/>
        <v>245714</v>
      </c>
      <c r="K224" s="22">
        <f t="shared" si="14"/>
        <v>292400</v>
      </c>
      <c r="L224" s="26" t="str">
        <f t="shared" si="15"/>
        <v>REGISTRADO</v>
      </c>
      <c r="CG224" s="27"/>
    </row>
    <row r="225" spans="2:85" ht="70" x14ac:dyDescent="0.2">
      <c r="B225" s="43">
        <v>204</v>
      </c>
      <c r="C225" s="44" t="s">
        <v>342</v>
      </c>
      <c r="D225" s="44" t="s">
        <v>377</v>
      </c>
      <c r="E225" s="44" t="s">
        <v>378</v>
      </c>
      <c r="F225" s="43" t="s">
        <v>173</v>
      </c>
      <c r="G225" s="46">
        <v>0.19</v>
      </c>
      <c r="H225" s="47">
        <v>4806</v>
      </c>
      <c r="I225" s="47">
        <f t="shared" si="12"/>
        <v>5719</v>
      </c>
      <c r="J225" s="22">
        <f t="shared" si="13"/>
        <v>4806</v>
      </c>
      <c r="K225" s="22">
        <f t="shared" si="14"/>
        <v>5719</v>
      </c>
      <c r="L225" s="26" t="str">
        <f t="shared" si="15"/>
        <v>REGISTRADO</v>
      </c>
      <c r="CG225" s="27"/>
    </row>
    <row r="226" spans="2:85" ht="56" x14ac:dyDescent="0.2">
      <c r="B226" s="43">
        <v>205</v>
      </c>
      <c r="C226" s="44" t="s">
        <v>342</v>
      </c>
      <c r="D226" s="44" t="s">
        <v>379</v>
      </c>
      <c r="E226" s="44" t="s">
        <v>380</v>
      </c>
      <c r="F226" s="43" t="s">
        <v>173</v>
      </c>
      <c r="G226" s="46">
        <v>0.19</v>
      </c>
      <c r="H226" s="47">
        <v>16458</v>
      </c>
      <c r="I226" s="47">
        <f t="shared" si="12"/>
        <v>19585</v>
      </c>
      <c r="J226" s="22">
        <f t="shared" si="13"/>
        <v>16458</v>
      </c>
      <c r="K226" s="22">
        <f t="shared" si="14"/>
        <v>19585</v>
      </c>
      <c r="L226" s="26" t="str">
        <f t="shared" si="15"/>
        <v>REGISTRADO</v>
      </c>
      <c r="CG226" s="27"/>
    </row>
    <row r="227" spans="2:85" ht="56" x14ac:dyDescent="0.2">
      <c r="B227" s="43">
        <v>206</v>
      </c>
      <c r="C227" s="44" t="s">
        <v>342</v>
      </c>
      <c r="D227" s="44" t="s">
        <v>381</v>
      </c>
      <c r="E227" s="44" t="s">
        <v>382</v>
      </c>
      <c r="F227" s="43" t="s">
        <v>173</v>
      </c>
      <c r="G227" s="46">
        <v>0.19</v>
      </c>
      <c r="H227" s="47">
        <v>18114</v>
      </c>
      <c r="I227" s="47">
        <f t="shared" si="12"/>
        <v>21556</v>
      </c>
      <c r="J227" s="22">
        <f t="shared" si="13"/>
        <v>18114</v>
      </c>
      <c r="K227" s="22">
        <f t="shared" si="14"/>
        <v>21556</v>
      </c>
      <c r="L227" s="26" t="str">
        <f t="shared" si="15"/>
        <v>REGISTRADO</v>
      </c>
      <c r="CG227" s="27"/>
    </row>
    <row r="228" spans="2:85" ht="84" x14ac:dyDescent="0.2">
      <c r="B228" s="43">
        <v>207</v>
      </c>
      <c r="C228" s="44" t="s">
        <v>342</v>
      </c>
      <c r="D228" s="44" t="s">
        <v>383</v>
      </c>
      <c r="E228" s="44" t="s">
        <v>384</v>
      </c>
      <c r="F228" s="43" t="s">
        <v>173</v>
      </c>
      <c r="G228" s="46">
        <v>0.19</v>
      </c>
      <c r="H228" s="47">
        <v>44520</v>
      </c>
      <c r="I228" s="47">
        <f t="shared" si="12"/>
        <v>52979</v>
      </c>
      <c r="J228" s="22">
        <f t="shared" si="13"/>
        <v>44520</v>
      </c>
      <c r="K228" s="22">
        <f t="shared" si="14"/>
        <v>52979</v>
      </c>
      <c r="L228" s="26" t="str">
        <f t="shared" si="15"/>
        <v>REGISTRADO</v>
      </c>
      <c r="CG228" s="27"/>
    </row>
    <row r="229" spans="2:85" ht="238" x14ac:dyDescent="0.2">
      <c r="B229" s="43">
        <v>208</v>
      </c>
      <c r="C229" s="44" t="s">
        <v>342</v>
      </c>
      <c r="D229" s="44" t="s">
        <v>385</v>
      </c>
      <c r="E229" s="44" t="s">
        <v>386</v>
      </c>
      <c r="F229" s="43" t="s">
        <v>173</v>
      </c>
      <c r="G229" s="46">
        <v>0.19</v>
      </c>
      <c r="H229" s="47">
        <v>74245</v>
      </c>
      <c r="I229" s="47">
        <f t="shared" si="12"/>
        <v>88352</v>
      </c>
      <c r="J229" s="22">
        <f t="shared" si="13"/>
        <v>74245</v>
      </c>
      <c r="K229" s="22">
        <f t="shared" si="14"/>
        <v>88352</v>
      </c>
      <c r="L229" s="26" t="str">
        <f t="shared" si="15"/>
        <v>REGISTRADO</v>
      </c>
      <c r="CG229" s="27"/>
    </row>
    <row r="230" spans="2:85" ht="126" x14ac:dyDescent="0.2">
      <c r="B230" s="43">
        <v>209</v>
      </c>
      <c r="C230" s="44" t="s">
        <v>342</v>
      </c>
      <c r="D230" s="44" t="s">
        <v>387</v>
      </c>
      <c r="E230" s="44" t="s">
        <v>388</v>
      </c>
      <c r="F230" s="43" t="s">
        <v>173</v>
      </c>
      <c r="G230" s="46">
        <v>0.19</v>
      </c>
      <c r="H230" s="47">
        <v>31795</v>
      </c>
      <c r="I230" s="47">
        <f t="shared" si="12"/>
        <v>37836</v>
      </c>
      <c r="J230" s="22">
        <f t="shared" si="13"/>
        <v>31795</v>
      </c>
      <c r="K230" s="22">
        <f t="shared" si="14"/>
        <v>37836</v>
      </c>
      <c r="L230" s="26" t="str">
        <f t="shared" si="15"/>
        <v>REGISTRADO</v>
      </c>
      <c r="CG230" s="27"/>
    </row>
    <row r="231" spans="2:85" ht="168" x14ac:dyDescent="0.2">
      <c r="B231" s="43">
        <v>210</v>
      </c>
      <c r="C231" s="44" t="s">
        <v>342</v>
      </c>
      <c r="D231" s="44" t="s">
        <v>389</v>
      </c>
      <c r="E231" s="44" t="s">
        <v>390</v>
      </c>
      <c r="F231" s="43" t="s">
        <v>173</v>
      </c>
      <c r="G231" s="46">
        <v>0.19</v>
      </c>
      <c r="H231" s="47">
        <v>15936</v>
      </c>
      <c r="I231" s="47">
        <f t="shared" si="12"/>
        <v>18964</v>
      </c>
      <c r="J231" s="22">
        <f t="shared" si="13"/>
        <v>15936</v>
      </c>
      <c r="K231" s="22">
        <f t="shared" si="14"/>
        <v>18964</v>
      </c>
      <c r="L231" s="26" t="str">
        <f t="shared" si="15"/>
        <v>REGISTRADO</v>
      </c>
      <c r="CG231" s="27"/>
    </row>
    <row r="232" spans="2:85" ht="126" x14ac:dyDescent="0.2">
      <c r="B232" s="43">
        <v>211</v>
      </c>
      <c r="C232" s="44" t="s">
        <v>342</v>
      </c>
      <c r="D232" s="44" t="s">
        <v>391</v>
      </c>
      <c r="E232" s="44" t="s">
        <v>392</v>
      </c>
      <c r="F232" s="43" t="s">
        <v>173</v>
      </c>
      <c r="G232" s="46">
        <v>0.19</v>
      </c>
      <c r="H232" s="47">
        <v>34185</v>
      </c>
      <c r="I232" s="47">
        <f t="shared" si="12"/>
        <v>40680</v>
      </c>
      <c r="J232" s="22">
        <f t="shared" si="13"/>
        <v>34185</v>
      </c>
      <c r="K232" s="22">
        <f t="shared" si="14"/>
        <v>40680</v>
      </c>
      <c r="L232" s="26" t="str">
        <f t="shared" si="15"/>
        <v>REGISTRADO</v>
      </c>
      <c r="CG232" s="27"/>
    </row>
    <row r="233" spans="2:85" ht="126" x14ac:dyDescent="0.2">
      <c r="B233" s="43">
        <v>212</v>
      </c>
      <c r="C233" s="44" t="s">
        <v>342</v>
      </c>
      <c r="D233" s="44" t="s">
        <v>393</v>
      </c>
      <c r="E233" s="44" t="s">
        <v>394</v>
      </c>
      <c r="F233" s="43" t="s">
        <v>173</v>
      </c>
      <c r="G233" s="46">
        <v>0.19</v>
      </c>
      <c r="H233" s="47">
        <v>78775</v>
      </c>
      <c r="I233" s="47">
        <f t="shared" si="12"/>
        <v>93742</v>
      </c>
      <c r="J233" s="22">
        <f t="shared" si="13"/>
        <v>78775</v>
      </c>
      <c r="K233" s="22">
        <f t="shared" si="14"/>
        <v>93742</v>
      </c>
      <c r="L233" s="26" t="str">
        <f t="shared" si="15"/>
        <v>REGISTRADO</v>
      </c>
      <c r="CG233" s="27"/>
    </row>
    <row r="234" spans="2:85" ht="140" x14ac:dyDescent="0.2">
      <c r="B234" s="43">
        <v>213</v>
      </c>
      <c r="C234" s="44" t="s">
        <v>342</v>
      </c>
      <c r="D234" s="44" t="s">
        <v>395</v>
      </c>
      <c r="E234" s="44" t="s">
        <v>396</v>
      </c>
      <c r="F234" s="43" t="s">
        <v>173</v>
      </c>
      <c r="G234" s="46">
        <v>0.19</v>
      </c>
      <c r="H234" s="47">
        <v>64217</v>
      </c>
      <c r="I234" s="47">
        <f t="shared" si="12"/>
        <v>76418</v>
      </c>
      <c r="J234" s="22">
        <f t="shared" si="13"/>
        <v>64217</v>
      </c>
      <c r="K234" s="22">
        <f t="shared" si="14"/>
        <v>76418</v>
      </c>
      <c r="L234" s="26" t="str">
        <f t="shared" si="15"/>
        <v>REGISTRADO</v>
      </c>
      <c r="CG234" s="27"/>
    </row>
    <row r="235" spans="2:85" ht="140" x14ac:dyDescent="0.2">
      <c r="B235" s="43">
        <v>214</v>
      </c>
      <c r="C235" s="44" t="s">
        <v>342</v>
      </c>
      <c r="D235" s="44" t="s">
        <v>397</v>
      </c>
      <c r="E235" s="44" t="s">
        <v>398</v>
      </c>
      <c r="F235" s="43" t="s">
        <v>173</v>
      </c>
      <c r="G235" s="46">
        <v>0.19</v>
      </c>
      <c r="H235" s="47">
        <v>16006</v>
      </c>
      <c r="I235" s="47">
        <f t="shared" si="12"/>
        <v>19047</v>
      </c>
      <c r="J235" s="22">
        <f t="shared" si="13"/>
        <v>16006</v>
      </c>
      <c r="K235" s="22">
        <f t="shared" si="14"/>
        <v>19047</v>
      </c>
      <c r="L235" s="26" t="str">
        <f t="shared" si="15"/>
        <v>REGISTRADO</v>
      </c>
      <c r="CG235" s="27"/>
    </row>
    <row r="236" spans="2:85" ht="112" x14ac:dyDescent="0.2">
      <c r="B236" s="43">
        <v>215</v>
      </c>
      <c r="C236" s="44" t="s">
        <v>342</v>
      </c>
      <c r="D236" s="44" t="s">
        <v>399</v>
      </c>
      <c r="E236" s="44" t="s">
        <v>400</v>
      </c>
      <c r="F236" s="43" t="s">
        <v>173</v>
      </c>
      <c r="G236" s="46">
        <v>0.19</v>
      </c>
      <c r="H236" s="47">
        <v>70260</v>
      </c>
      <c r="I236" s="47">
        <f t="shared" si="12"/>
        <v>83609</v>
      </c>
      <c r="J236" s="22">
        <f t="shared" si="13"/>
        <v>70260</v>
      </c>
      <c r="K236" s="22">
        <f t="shared" si="14"/>
        <v>83609</v>
      </c>
      <c r="L236" s="26" t="str">
        <f t="shared" si="15"/>
        <v>REGISTRADO</v>
      </c>
      <c r="CG236" s="27"/>
    </row>
    <row r="237" spans="2:85" ht="112" x14ac:dyDescent="0.2">
      <c r="B237" s="43">
        <v>216</v>
      </c>
      <c r="C237" s="44" t="s">
        <v>342</v>
      </c>
      <c r="D237" s="44" t="s">
        <v>401</v>
      </c>
      <c r="E237" s="44" t="s">
        <v>402</v>
      </c>
      <c r="F237" s="43" t="s">
        <v>173</v>
      </c>
      <c r="G237" s="46">
        <v>0.19</v>
      </c>
      <c r="H237" s="47">
        <v>16003</v>
      </c>
      <c r="I237" s="47">
        <f t="shared" si="12"/>
        <v>19044</v>
      </c>
      <c r="J237" s="22">
        <f t="shared" si="13"/>
        <v>16003</v>
      </c>
      <c r="K237" s="22">
        <f t="shared" si="14"/>
        <v>19044</v>
      </c>
      <c r="L237" s="26" t="str">
        <f t="shared" si="15"/>
        <v>REGISTRADO</v>
      </c>
      <c r="CG237" s="27"/>
    </row>
    <row r="238" spans="2:85" ht="140" x14ac:dyDescent="0.2">
      <c r="B238" s="43">
        <v>217</v>
      </c>
      <c r="C238" s="44" t="s">
        <v>342</v>
      </c>
      <c r="D238" s="44" t="s">
        <v>403</v>
      </c>
      <c r="E238" s="44" t="s">
        <v>404</v>
      </c>
      <c r="F238" s="43" t="s">
        <v>173</v>
      </c>
      <c r="G238" s="46">
        <v>0.19</v>
      </c>
      <c r="H238" s="47">
        <v>56393</v>
      </c>
      <c r="I238" s="47">
        <f t="shared" si="12"/>
        <v>67108</v>
      </c>
      <c r="J238" s="22">
        <f t="shared" si="13"/>
        <v>56393</v>
      </c>
      <c r="K238" s="22">
        <f t="shared" si="14"/>
        <v>67108</v>
      </c>
      <c r="L238" s="26" t="str">
        <f t="shared" si="15"/>
        <v>REGISTRADO</v>
      </c>
      <c r="CG238" s="27"/>
    </row>
    <row r="239" spans="2:85" ht="112" x14ac:dyDescent="0.2">
      <c r="B239" s="43">
        <v>218</v>
      </c>
      <c r="C239" s="44" t="s">
        <v>342</v>
      </c>
      <c r="D239" s="44" t="s">
        <v>405</v>
      </c>
      <c r="E239" s="44" t="s">
        <v>406</v>
      </c>
      <c r="F239" s="43" t="s">
        <v>173</v>
      </c>
      <c r="G239" s="46">
        <v>0.19</v>
      </c>
      <c r="H239" s="47">
        <v>24980</v>
      </c>
      <c r="I239" s="47">
        <f t="shared" si="12"/>
        <v>29726</v>
      </c>
      <c r="J239" s="22">
        <f t="shared" si="13"/>
        <v>24980</v>
      </c>
      <c r="K239" s="22">
        <f t="shared" si="14"/>
        <v>29726</v>
      </c>
      <c r="L239" s="26" t="str">
        <f t="shared" si="15"/>
        <v>REGISTRADO</v>
      </c>
      <c r="CG239" s="27"/>
    </row>
    <row r="240" spans="2:85" ht="84" x14ac:dyDescent="0.2">
      <c r="B240" s="43">
        <v>219</v>
      </c>
      <c r="C240" s="44" t="s">
        <v>342</v>
      </c>
      <c r="D240" s="44" t="s">
        <v>407</v>
      </c>
      <c r="E240" s="44" t="s">
        <v>408</v>
      </c>
      <c r="F240" s="43" t="s">
        <v>173</v>
      </c>
      <c r="G240" s="46">
        <v>0.19</v>
      </c>
      <c r="H240" s="47">
        <v>123919</v>
      </c>
      <c r="I240" s="47">
        <f t="shared" si="12"/>
        <v>147464</v>
      </c>
      <c r="J240" s="22">
        <f t="shared" si="13"/>
        <v>123919</v>
      </c>
      <c r="K240" s="22">
        <f t="shared" si="14"/>
        <v>147464</v>
      </c>
      <c r="L240" s="26" t="str">
        <f t="shared" si="15"/>
        <v>REGISTRADO</v>
      </c>
      <c r="CG240" s="27"/>
    </row>
    <row r="241" spans="2:85" ht="70" x14ac:dyDescent="0.2">
      <c r="B241" s="43">
        <v>220</v>
      </c>
      <c r="C241" s="44" t="s">
        <v>342</v>
      </c>
      <c r="D241" s="44" t="s">
        <v>409</v>
      </c>
      <c r="E241" s="44" t="s">
        <v>410</v>
      </c>
      <c r="F241" s="43" t="s">
        <v>173</v>
      </c>
      <c r="G241" s="46">
        <v>0.19</v>
      </c>
      <c r="H241" s="47">
        <v>2579</v>
      </c>
      <c r="I241" s="47">
        <f t="shared" si="12"/>
        <v>3069</v>
      </c>
      <c r="J241" s="22">
        <f t="shared" si="13"/>
        <v>2579</v>
      </c>
      <c r="K241" s="22">
        <f t="shared" si="14"/>
        <v>3069</v>
      </c>
      <c r="L241" s="26" t="str">
        <f t="shared" si="15"/>
        <v>REGISTRADO</v>
      </c>
      <c r="CG241" s="27"/>
    </row>
    <row r="242" spans="2:85" ht="126" x14ac:dyDescent="0.2">
      <c r="B242" s="43">
        <v>221</v>
      </c>
      <c r="C242" s="44" t="s">
        <v>342</v>
      </c>
      <c r="D242" s="44" t="s">
        <v>411</v>
      </c>
      <c r="E242" s="44" t="s">
        <v>412</v>
      </c>
      <c r="F242" s="43" t="s">
        <v>173</v>
      </c>
      <c r="G242" s="46">
        <v>0.19</v>
      </c>
      <c r="H242" s="47">
        <v>12420</v>
      </c>
      <c r="I242" s="47">
        <f t="shared" si="12"/>
        <v>14780</v>
      </c>
      <c r="J242" s="22">
        <f t="shared" si="13"/>
        <v>12420</v>
      </c>
      <c r="K242" s="22">
        <f t="shared" si="14"/>
        <v>14780</v>
      </c>
      <c r="L242" s="26" t="str">
        <f t="shared" si="15"/>
        <v>REGISTRADO</v>
      </c>
      <c r="CG242" s="27"/>
    </row>
    <row r="243" spans="2:85" ht="154" x14ac:dyDescent="0.2">
      <c r="B243" s="43">
        <v>222</v>
      </c>
      <c r="C243" s="44" t="s">
        <v>342</v>
      </c>
      <c r="D243" s="44" t="s">
        <v>413</v>
      </c>
      <c r="E243" s="44" t="s">
        <v>414</v>
      </c>
      <c r="F243" s="43" t="s">
        <v>173</v>
      </c>
      <c r="G243" s="46">
        <v>0.19</v>
      </c>
      <c r="H243" s="47">
        <v>16813</v>
      </c>
      <c r="I243" s="47">
        <f t="shared" si="12"/>
        <v>20007</v>
      </c>
      <c r="J243" s="22">
        <f t="shared" si="13"/>
        <v>16813</v>
      </c>
      <c r="K243" s="22">
        <f t="shared" si="14"/>
        <v>20007</v>
      </c>
      <c r="L243" s="26" t="str">
        <f t="shared" si="15"/>
        <v>REGISTRADO</v>
      </c>
      <c r="CG243" s="27"/>
    </row>
    <row r="244" spans="2:85" ht="112" x14ac:dyDescent="0.2">
      <c r="B244" s="43">
        <v>223</v>
      </c>
      <c r="C244" s="44" t="s">
        <v>342</v>
      </c>
      <c r="D244" s="44" t="s">
        <v>415</v>
      </c>
      <c r="E244" s="44" t="s">
        <v>416</v>
      </c>
      <c r="F244" s="43" t="s">
        <v>173</v>
      </c>
      <c r="G244" s="46">
        <v>0.19</v>
      </c>
      <c r="H244" s="47">
        <v>16327</v>
      </c>
      <c r="I244" s="47">
        <f t="shared" si="12"/>
        <v>19429</v>
      </c>
      <c r="J244" s="22">
        <f t="shared" si="13"/>
        <v>16327</v>
      </c>
      <c r="K244" s="22">
        <f t="shared" si="14"/>
        <v>19429</v>
      </c>
      <c r="L244" s="26" t="str">
        <f t="shared" si="15"/>
        <v>REGISTRADO</v>
      </c>
      <c r="CG244" s="27"/>
    </row>
    <row r="245" spans="2:85" ht="98" x14ac:dyDescent="0.2">
      <c r="B245" s="43">
        <v>224</v>
      </c>
      <c r="C245" s="44" t="s">
        <v>342</v>
      </c>
      <c r="D245" s="44" t="s">
        <v>417</v>
      </c>
      <c r="E245" s="44" t="s">
        <v>418</v>
      </c>
      <c r="F245" s="43" t="s">
        <v>173</v>
      </c>
      <c r="G245" s="46">
        <v>0.19</v>
      </c>
      <c r="H245" s="47">
        <v>23324</v>
      </c>
      <c r="I245" s="47">
        <f t="shared" si="12"/>
        <v>27756</v>
      </c>
      <c r="J245" s="22">
        <f t="shared" si="13"/>
        <v>23324</v>
      </c>
      <c r="K245" s="22">
        <f t="shared" si="14"/>
        <v>27756</v>
      </c>
      <c r="L245" s="26" t="str">
        <f t="shared" si="15"/>
        <v>REGISTRADO</v>
      </c>
      <c r="CG245" s="27"/>
    </row>
    <row r="246" spans="2:85" ht="70" x14ac:dyDescent="0.2">
      <c r="B246" s="43">
        <v>225</v>
      </c>
      <c r="C246" s="44" t="s">
        <v>342</v>
      </c>
      <c r="D246" s="44" t="s">
        <v>419</v>
      </c>
      <c r="E246" s="44" t="s">
        <v>420</v>
      </c>
      <c r="F246" s="43" t="s">
        <v>173</v>
      </c>
      <c r="G246" s="46">
        <v>0.19</v>
      </c>
      <c r="H246" s="47">
        <v>14307</v>
      </c>
      <c r="I246" s="47">
        <f t="shared" si="12"/>
        <v>17025</v>
      </c>
      <c r="J246" s="22">
        <f t="shared" si="13"/>
        <v>14307</v>
      </c>
      <c r="K246" s="22">
        <f t="shared" si="14"/>
        <v>17025</v>
      </c>
      <c r="L246" s="26" t="str">
        <f t="shared" si="15"/>
        <v>REGISTRADO</v>
      </c>
      <c r="CG246" s="27"/>
    </row>
    <row r="247" spans="2:85" ht="70" x14ac:dyDescent="0.2">
      <c r="B247" s="43">
        <v>226</v>
      </c>
      <c r="C247" s="44" t="s">
        <v>342</v>
      </c>
      <c r="D247" s="44" t="s">
        <v>421</v>
      </c>
      <c r="E247" s="44" t="s">
        <v>422</v>
      </c>
      <c r="F247" s="43" t="s">
        <v>173</v>
      </c>
      <c r="G247" s="46">
        <v>0.19</v>
      </c>
      <c r="H247" s="47">
        <v>7000</v>
      </c>
      <c r="I247" s="47">
        <f t="shared" si="12"/>
        <v>8330</v>
      </c>
      <c r="J247" s="22">
        <f t="shared" si="13"/>
        <v>7000</v>
      </c>
      <c r="K247" s="22">
        <f t="shared" si="14"/>
        <v>8330</v>
      </c>
      <c r="L247" s="26" t="str">
        <f t="shared" si="15"/>
        <v>REGISTRADO</v>
      </c>
      <c r="CG247" s="27"/>
    </row>
    <row r="248" spans="2:85" ht="84" x14ac:dyDescent="0.2">
      <c r="B248" s="43">
        <v>227</v>
      </c>
      <c r="C248" s="44" t="s">
        <v>342</v>
      </c>
      <c r="D248" s="44" t="s">
        <v>423</v>
      </c>
      <c r="E248" s="44" t="s">
        <v>424</v>
      </c>
      <c r="F248" s="43" t="s">
        <v>173</v>
      </c>
      <c r="G248" s="46">
        <v>0.19</v>
      </c>
      <c r="H248" s="47">
        <v>14119</v>
      </c>
      <c r="I248" s="47">
        <f t="shared" si="12"/>
        <v>16802</v>
      </c>
      <c r="J248" s="22">
        <f t="shared" si="13"/>
        <v>14119</v>
      </c>
      <c r="K248" s="22">
        <f t="shared" si="14"/>
        <v>16802</v>
      </c>
      <c r="L248" s="26" t="str">
        <f t="shared" si="15"/>
        <v>REGISTRADO</v>
      </c>
      <c r="CG248" s="27"/>
    </row>
    <row r="249" spans="2:85" ht="56" x14ac:dyDescent="0.2">
      <c r="B249" s="43">
        <v>228</v>
      </c>
      <c r="C249" s="44" t="s">
        <v>342</v>
      </c>
      <c r="D249" s="44" t="s">
        <v>425</v>
      </c>
      <c r="E249" s="44" t="s">
        <v>426</v>
      </c>
      <c r="F249" s="43" t="s">
        <v>173</v>
      </c>
      <c r="G249" s="46">
        <v>0.19</v>
      </c>
      <c r="H249" s="47">
        <v>9051</v>
      </c>
      <c r="I249" s="47">
        <f t="shared" si="12"/>
        <v>10771</v>
      </c>
      <c r="J249" s="22">
        <f t="shared" si="13"/>
        <v>9051</v>
      </c>
      <c r="K249" s="22">
        <f t="shared" si="14"/>
        <v>10771</v>
      </c>
      <c r="L249" s="26" t="str">
        <f t="shared" si="15"/>
        <v>REGISTRADO</v>
      </c>
      <c r="CG249" s="27"/>
    </row>
    <row r="250" spans="2:85" ht="84" x14ac:dyDescent="0.2">
      <c r="B250" s="43">
        <v>229</v>
      </c>
      <c r="C250" s="44" t="s">
        <v>342</v>
      </c>
      <c r="D250" s="44" t="s">
        <v>427</v>
      </c>
      <c r="E250" s="44" t="s">
        <v>428</v>
      </c>
      <c r="F250" s="43" t="s">
        <v>173</v>
      </c>
      <c r="G250" s="46">
        <v>0.19</v>
      </c>
      <c r="H250" s="47">
        <v>10214</v>
      </c>
      <c r="I250" s="47">
        <f t="shared" si="12"/>
        <v>12155</v>
      </c>
      <c r="J250" s="22">
        <f t="shared" si="13"/>
        <v>10214</v>
      </c>
      <c r="K250" s="22">
        <f t="shared" si="14"/>
        <v>12155</v>
      </c>
      <c r="L250" s="26" t="str">
        <f t="shared" si="15"/>
        <v>REGISTRADO</v>
      </c>
      <c r="CG250" s="27"/>
    </row>
    <row r="251" spans="2:85" ht="112" x14ac:dyDescent="0.2">
      <c r="B251" s="43">
        <v>230</v>
      </c>
      <c r="C251" s="44" t="s">
        <v>342</v>
      </c>
      <c r="D251" s="44" t="s">
        <v>429</v>
      </c>
      <c r="E251" s="44" t="s">
        <v>430</v>
      </c>
      <c r="F251" s="43" t="s">
        <v>173</v>
      </c>
      <c r="G251" s="46">
        <v>0.19</v>
      </c>
      <c r="H251" s="47">
        <v>13125</v>
      </c>
      <c r="I251" s="47">
        <f t="shared" si="12"/>
        <v>15619</v>
      </c>
      <c r="J251" s="22">
        <f t="shared" si="13"/>
        <v>13125</v>
      </c>
      <c r="K251" s="22">
        <f t="shared" si="14"/>
        <v>15619</v>
      </c>
      <c r="L251" s="26" t="str">
        <f t="shared" si="15"/>
        <v>REGISTRADO</v>
      </c>
      <c r="CG251" s="27"/>
    </row>
    <row r="252" spans="2:85" ht="112" x14ac:dyDescent="0.2">
      <c r="B252" s="43">
        <v>231</v>
      </c>
      <c r="C252" s="44" t="s">
        <v>342</v>
      </c>
      <c r="D252" s="44" t="s">
        <v>431</v>
      </c>
      <c r="E252" s="44" t="s">
        <v>432</v>
      </c>
      <c r="F252" s="43" t="s">
        <v>173</v>
      </c>
      <c r="G252" s="46">
        <v>0.19</v>
      </c>
      <c r="H252" s="47">
        <v>14304</v>
      </c>
      <c r="I252" s="47">
        <f t="shared" si="12"/>
        <v>17022</v>
      </c>
      <c r="J252" s="22">
        <f t="shared" si="13"/>
        <v>14304</v>
      </c>
      <c r="K252" s="22">
        <f t="shared" si="14"/>
        <v>17022</v>
      </c>
      <c r="L252" s="26" t="str">
        <f t="shared" si="15"/>
        <v>REGISTRADO</v>
      </c>
      <c r="CG252" s="27"/>
    </row>
    <row r="253" spans="2:85" ht="70" x14ac:dyDescent="0.2">
      <c r="B253" s="43">
        <v>232</v>
      </c>
      <c r="C253" s="44" t="s">
        <v>342</v>
      </c>
      <c r="D253" s="44" t="s">
        <v>433</v>
      </c>
      <c r="E253" s="44" t="s">
        <v>434</v>
      </c>
      <c r="F253" s="43" t="s">
        <v>173</v>
      </c>
      <c r="G253" s="46">
        <v>0.19</v>
      </c>
      <c r="H253" s="47">
        <v>18268</v>
      </c>
      <c r="I253" s="47">
        <f t="shared" si="12"/>
        <v>21739</v>
      </c>
      <c r="J253" s="22">
        <f t="shared" si="13"/>
        <v>18268</v>
      </c>
      <c r="K253" s="22">
        <f t="shared" si="14"/>
        <v>21739</v>
      </c>
      <c r="L253" s="26" t="str">
        <f t="shared" si="15"/>
        <v>REGISTRADO</v>
      </c>
      <c r="CG253" s="27"/>
    </row>
    <row r="254" spans="2:85" ht="112" x14ac:dyDescent="0.2">
      <c r="B254" s="43">
        <v>233</v>
      </c>
      <c r="C254" s="44" t="s">
        <v>342</v>
      </c>
      <c r="D254" s="44" t="s">
        <v>435</v>
      </c>
      <c r="E254" s="44" t="s">
        <v>436</v>
      </c>
      <c r="F254" s="43" t="s">
        <v>173</v>
      </c>
      <c r="G254" s="46">
        <v>0.19</v>
      </c>
      <c r="H254" s="47">
        <v>12458</v>
      </c>
      <c r="I254" s="47">
        <f t="shared" si="12"/>
        <v>14825</v>
      </c>
      <c r="J254" s="22">
        <f t="shared" si="13"/>
        <v>12458</v>
      </c>
      <c r="K254" s="22">
        <f t="shared" si="14"/>
        <v>14825</v>
      </c>
      <c r="L254" s="26" t="str">
        <f t="shared" si="15"/>
        <v>REGISTRADO</v>
      </c>
      <c r="CG254" s="27"/>
    </row>
    <row r="255" spans="2:85" ht="70" x14ac:dyDescent="0.2">
      <c r="B255" s="43">
        <v>234</v>
      </c>
      <c r="C255" s="44" t="s">
        <v>342</v>
      </c>
      <c r="D255" s="44" t="s">
        <v>437</v>
      </c>
      <c r="E255" s="44" t="s">
        <v>438</v>
      </c>
      <c r="F255" s="43" t="s">
        <v>173</v>
      </c>
      <c r="G255" s="46">
        <v>0.19</v>
      </c>
      <c r="H255" s="47">
        <v>3204</v>
      </c>
      <c r="I255" s="47">
        <f t="shared" si="12"/>
        <v>3813</v>
      </c>
      <c r="J255" s="22">
        <f t="shared" si="13"/>
        <v>3204</v>
      </c>
      <c r="K255" s="22">
        <f t="shared" si="14"/>
        <v>3813</v>
      </c>
      <c r="L255" s="26" t="str">
        <f t="shared" si="15"/>
        <v>REGISTRADO</v>
      </c>
      <c r="CG255" s="27"/>
    </row>
    <row r="256" spans="2:85" ht="70" x14ac:dyDescent="0.2">
      <c r="B256" s="43">
        <v>235</v>
      </c>
      <c r="C256" s="44" t="s">
        <v>342</v>
      </c>
      <c r="D256" s="44" t="s">
        <v>439</v>
      </c>
      <c r="E256" s="44" t="s">
        <v>440</v>
      </c>
      <c r="F256" s="43" t="s">
        <v>173</v>
      </c>
      <c r="G256" s="46">
        <v>0.19</v>
      </c>
      <c r="H256" s="47">
        <v>10983</v>
      </c>
      <c r="I256" s="47">
        <f t="shared" si="12"/>
        <v>13070</v>
      </c>
      <c r="J256" s="22">
        <f t="shared" si="13"/>
        <v>10983</v>
      </c>
      <c r="K256" s="22">
        <f t="shared" si="14"/>
        <v>13070</v>
      </c>
      <c r="L256" s="26" t="str">
        <f t="shared" si="15"/>
        <v>REGISTRADO</v>
      </c>
      <c r="CG256" s="27"/>
    </row>
    <row r="257" spans="2:85" ht="56" x14ac:dyDescent="0.2">
      <c r="B257" s="43">
        <v>236</v>
      </c>
      <c r="C257" s="44" t="s">
        <v>342</v>
      </c>
      <c r="D257" s="44" t="s">
        <v>441</v>
      </c>
      <c r="E257" s="44" t="s">
        <v>442</v>
      </c>
      <c r="F257" s="43" t="s">
        <v>173</v>
      </c>
      <c r="G257" s="46">
        <v>0.19</v>
      </c>
      <c r="H257" s="47">
        <v>7093</v>
      </c>
      <c r="I257" s="47">
        <f t="shared" si="12"/>
        <v>8441</v>
      </c>
      <c r="J257" s="22">
        <f t="shared" si="13"/>
        <v>7093</v>
      </c>
      <c r="K257" s="22">
        <f t="shared" si="14"/>
        <v>8441</v>
      </c>
      <c r="L257" s="26" t="str">
        <f t="shared" si="15"/>
        <v>REGISTRADO</v>
      </c>
      <c r="CG257" s="27"/>
    </row>
    <row r="258" spans="2:85" ht="112" x14ac:dyDescent="0.2">
      <c r="B258" s="43">
        <v>237</v>
      </c>
      <c r="C258" s="44" t="s">
        <v>342</v>
      </c>
      <c r="D258" s="44" t="s">
        <v>443</v>
      </c>
      <c r="E258" s="44" t="s">
        <v>444</v>
      </c>
      <c r="F258" s="43" t="s">
        <v>173</v>
      </c>
      <c r="G258" s="46">
        <v>0.19</v>
      </c>
      <c r="H258" s="47">
        <v>10147</v>
      </c>
      <c r="I258" s="47">
        <f t="shared" si="12"/>
        <v>12075</v>
      </c>
      <c r="J258" s="22">
        <f t="shared" si="13"/>
        <v>10147</v>
      </c>
      <c r="K258" s="22">
        <f t="shared" si="14"/>
        <v>12075</v>
      </c>
      <c r="L258" s="26" t="str">
        <f t="shared" si="15"/>
        <v>REGISTRADO</v>
      </c>
      <c r="CG258" s="27"/>
    </row>
    <row r="259" spans="2:85" ht="84" x14ac:dyDescent="0.2">
      <c r="B259" s="43">
        <v>238</v>
      </c>
      <c r="C259" s="44" t="s">
        <v>342</v>
      </c>
      <c r="D259" s="44" t="s">
        <v>445</v>
      </c>
      <c r="E259" s="44" t="s">
        <v>446</v>
      </c>
      <c r="F259" s="43" t="s">
        <v>173</v>
      </c>
      <c r="G259" s="46">
        <v>0.19</v>
      </c>
      <c r="H259" s="47">
        <v>16040</v>
      </c>
      <c r="I259" s="47">
        <f t="shared" si="12"/>
        <v>19088</v>
      </c>
      <c r="J259" s="22">
        <f t="shared" si="13"/>
        <v>16040</v>
      </c>
      <c r="K259" s="22">
        <f t="shared" si="14"/>
        <v>19088</v>
      </c>
      <c r="L259" s="26" t="str">
        <f t="shared" si="15"/>
        <v>REGISTRADO</v>
      </c>
      <c r="CG259" s="27"/>
    </row>
    <row r="260" spans="2:85" ht="56" x14ac:dyDescent="0.2">
      <c r="B260" s="43">
        <v>239</v>
      </c>
      <c r="C260" s="44" t="s">
        <v>342</v>
      </c>
      <c r="D260" s="44" t="s">
        <v>447</v>
      </c>
      <c r="E260" s="44" t="s">
        <v>448</v>
      </c>
      <c r="F260" s="43" t="s">
        <v>173</v>
      </c>
      <c r="G260" s="46">
        <v>0.19</v>
      </c>
      <c r="H260" s="47">
        <v>17053</v>
      </c>
      <c r="I260" s="47">
        <f t="shared" si="12"/>
        <v>20293</v>
      </c>
      <c r="J260" s="22">
        <f t="shared" si="13"/>
        <v>17053</v>
      </c>
      <c r="K260" s="22">
        <f t="shared" si="14"/>
        <v>20293</v>
      </c>
      <c r="L260" s="26" t="str">
        <f t="shared" si="15"/>
        <v>REGISTRADO</v>
      </c>
      <c r="CG260" s="27"/>
    </row>
    <row r="261" spans="2:85" ht="70" x14ac:dyDescent="0.2">
      <c r="B261" s="43">
        <v>240</v>
      </c>
      <c r="C261" s="44" t="s">
        <v>342</v>
      </c>
      <c r="D261" s="44" t="s">
        <v>449</v>
      </c>
      <c r="E261" s="44" t="s">
        <v>450</v>
      </c>
      <c r="F261" s="43" t="s">
        <v>173</v>
      </c>
      <c r="G261" s="46">
        <v>0.19</v>
      </c>
      <c r="H261" s="47">
        <v>38208</v>
      </c>
      <c r="I261" s="47">
        <f t="shared" si="12"/>
        <v>45468</v>
      </c>
      <c r="J261" s="22">
        <f t="shared" si="13"/>
        <v>38208</v>
      </c>
      <c r="K261" s="22">
        <f t="shared" si="14"/>
        <v>45468</v>
      </c>
      <c r="L261" s="26" t="str">
        <f t="shared" si="15"/>
        <v>REGISTRADO</v>
      </c>
      <c r="CG261" s="27"/>
    </row>
    <row r="262" spans="2:85" ht="84" x14ac:dyDescent="0.2">
      <c r="B262" s="43">
        <v>241</v>
      </c>
      <c r="C262" s="44" t="s">
        <v>342</v>
      </c>
      <c r="D262" s="44" t="s">
        <v>451</v>
      </c>
      <c r="E262" s="44" t="s">
        <v>452</v>
      </c>
      <c r="F262" s="43" t="s">
        <v>173</v>
      </c>
      <c r="G262" s="46">
        <v>0.19</v>
      </c>
      <c r="H262" s="47">
        <v>11117</v>
      </c>
      <c r="I262" s="47">
        <f t="shared" si="12"/>
        <v>13229</v>
      </c>
      <c r="J262" s="22">
        <f t="shared" si="13"/>
        <v>11117</v>
      </c>
      <c r="K262" s="22">
        <f t="shared" si="14"/>
        <v>13229</v>
      </c>
      <c r="L262" s="26" t="str">
        <f t="shared" si="15"/>
        <v>REGISTRADO</v>
      </c>
      <c r="CG262" s="27"/>
    </row>
    <row r="263" spans="2:85" ht="84" x14ac:dyDescent="0.2">
      <c r="B263" s="43">
        <v>242</v>
      </c>
      <c r="C263" s="44" t="s">
        <v>342</v>
      </c>
      <c r="D263" s="44" t="s">
        <v>453</v>
      </c>
      <c r="E263" s="44" t="s">
        <v>454</v>
      </c>
      <c r="F263" s="43" t="s">
        <v>173</v>
      </c>
      <c r="G263" s="46">
        <v>0.19</v>
      </c>
      <c r="H263" s="47">
        <v>7039</v>
      </c>
      <c r="I263" s="47">
        <f t="shared" si="12"/>
        <v>8376</v>
      </c>
      <c r="J263" s="22">
        <f t="shared" si="13"/>
        <v>7039</v>
      </c>
      <c r="K263" s="22">
        <f t="shared" si="14"/>
        <v>8376</v>
      </c>
      <c r="L263" s="26" t="str">
        <f t="shared" si="15"/>
        <v>REGISTRADO</v>
      </c>
      <c r="CG263" s="27"/>
    </row>
    <row r="264" spans="2:85" ht="126" x14ac:dyDescent="0.2">
      <c r="B264" s="43">
        <v>243</v>
      </c>
      <c r="C264" s="44" t="s">
        <v>342</v>
      </c>
      <c r="D264" s="44" t="s">
        <v>455</v>
      </c>
      <c r="E264" s="44" t="s">
        <v>456</v>
      </c>
      <c r="F264" s="43" t="s">
        <v>173</v>
      </c>
      <c r="G264" s="46">
        <v>0.19</v>
      </c>
      <c r="H264" s="47">
        <v>64283</v>
      </c>
      <c r="I264" s="47">
        <f t="shared" si="12"/>
        <v>76497</v>
      </c>
      <c r="J264" s="22">
        <f t="shared" si="13"/>
        <v>64283</v>
      </c>
      <c r="K264" s="22">
        <f t="shared" si="14"/>
        <v>76497</v>
      </c>
      <c r="L264" s="26" t="str">
        <f t="shared" si="15"/>
        <v>REGISTRADO</v>
      </c>
      <c r="CG264" s="27"/>
    </row>
    <row r="265" spans="2:85" ht="182" x14ac:dyDescent="0.2">
      <c r="B265" s="43">
        <v>244</v>
      </c>
      <c r="C265" s="44" t="s">
        <v>342</v>
      </c>
      <c r="D265" s="44" t="s">
        <v>457</v>
      </c>
      <c r="E265" s="44" t="s">
        <v>458</v>
      </c>
      <c r="F265" s="43" t="s">
        <v>173</v>
      </c>
      <c r="G265" s="46">
        <v>0.19</v>
      </c>
      <c r="H265" s="47">
        <v>83487</v>
      </c>
      <c r="I265" s="47">
        <f t="shared" si="12"/>
        <v>99350</v>
      </c>
      <c r="J265" s="22">
        <f t="shared" si="13"/>
        <v>83487</v>
      </c>
      <c r="K265" s="22">
        <f t="shared" si="14"/>
        <v>99350</v>
      </c>
      <c r="L265" s="26" t="str">
        <f t="shared" si="15"/>
        <v>REGISTRADO</v>
      </c>
      <c r="CG265" s="27"/>
    </row>
    <row r="266" spans="2:85" ht="112" x14ac:dyDescent="0.2">
      <c r="B266" s="43">
        <v>245</v>
      </c>
      <c r="C266" s="44" t="s">
        <v>342</v>
      </c>
      <c r="D266" s="44" t="s">
        <v>459</v>
      </c>
      <c r="E266" s="44" t="s">
        <v>460</v>
      </c>
      <c r="F266" s="43" t="s">
        <v>173</v>
      </c>
      <c r="G266" s="46">
        <v>0.19</v>
      </c>
      <c r="H266" s="47">
        <v>19971</v>
      </c>
      <c r="I266" s="47">
        <f t="shared" si="12"/>
        <v>23765</v>
      </c>
      <c r="J266" s="22">
        <f t="shared" si="13"/>
        <v>19971</v>
      </c>
      <c r="K266" s="22">
        <f t="shared" si="14"/>
        <v>23765</v>
      </c>
      <c r="L266" s="26" t="str">
        <f t="shared" si="15"/>
        <v>REGISTRADO</v>
      </c>
      <c r="CG266" s="27"/>
    </row>
    <row r="267" spans="2:85" ht="84" x14ac:dyDescent="0.2">
      <c r="B267" s="43">
        <v>246</v>
      </c>
      <c r="C267" s="44" t="s">
        <v>342</v>
      </c>
      <c r="D267" s="44" t="s">
        <v>461</v>
      </c>
      <c r="E267" s="44" t="s">
        <v>462</v>
      </c>
      <c r="F267" s="43" t="s">
        <v>173</v>
      </c>
      <c r="G267" s="46">
        <v>0.19</v>
      </c>
      <c r="H267" s="47">
        <v>22669</v>
      </c>
      <c r="I267" s="47">
        <f t="shared" si="12"/>
        <v>26976</v>
      </c>
      <c r="J267" s="22">
        <f t="shared" si="13"/>
        <v>22669</v>
      </c>
      <c r="K267" s="22">
        <f t="shared" si="14"/>
        <v>26976</v>
      </c>
      <c r="L267" s="26" t="str">
        <f t="shared" si="15"/>
        <v>REGISTRADO</v>
      </c>
      <c r="CG267" s="27"/>
    </row>
    <row r="268" spans="2:85" ht="112" x14ac:dyDescent="0.2">
      <c r="B268" s="43">
        <v>247</v>
      </c>
      <c r="C268" s="44" t="s">
        <v>342</v>
      </c>
      <c r="D268" s="44" t="s">
        <v>463</v>
      </c>
      <c r="E268" s="44" t="s">
        <v>464</v>
      </c>
      <c r="F268" s="43" t="s">
        <v>173</v>
      </c>
      <c r="G268" s="46">
        <v>0.19</v>
      </c>
      <c r="H268" s="47">
        <v>14218</v>
      </c>
      <c r="I268" s="47">
        <f t="shared" si="12"/>
        <v>16919</v>
      </c>
      <c r="J268" s="22">
        <f t="shared" si="13"/>
        <v>14218</v>
      </c>
      <c r="K268" s="22">
        <f t="shared" si="14"/>
        <v>16919</v>
      </c>
      <c r="L268" s="26" t="str">
        <f t="shared" si="15"/>
        <v>REGISTRADO</v>
      </c>
      <c r="CG268" s="27"/>
    </row>
    <row r="269" spans="2:85" ht="154" x14ac:dyDescent="0.2">
      <c r="B269" s="43">
        <v>248</v>
      </c>
      <c r="C269" s="44" t="s">
        <v>342</v>
      </c>
      <c r="D269" s="44" t="s">
        <v>465</v>
      </c>
      <c r="E269" s="44" t="s">
        <v>466</v>
      </c>
      <c r="F269" s="43" t="s">
        <v>173</v>
      </c>
      <c r="G269" s="46">
        <v>0.19</v>
      </c>
      <c r="H269" s="47">
        <v>26136</v>
      </c>
      <c r="I269" s="47">
        <f t="shared" si="12"/>
        <v>31102</v>
      </c>
      <c r="J269" s="22">
        <f t="shared" si="13"/>
        <v>26136</v>
      </c>
      <c r="K269" s="22">
        <f t="shared" si="14"/>
        <v>31102</v>
      </c>
      <c r="L269" s="26" t="str">
        <f t="shared" si="15"/>
        <v>REGISTRADO</v>
      </c>
      <c r="CG269" s="27"/>
    </row>
    <row r="270" spans="2:85" ht="112" x14ac:dyDescent="0.2">
      <c r="B270" s="43">
        <v>249</v>
      </c>
      <c r="C270" s="44" t="s">
        <v>342</v>
      </c>
      <c r="D270" s="44" t="s">
        <v>467</v>
      </c>
      <c r="E270" s="44" t="s">
        <v>468</v>
      </c>
      <c r="F270" s="43" t="s">
        <v>173</v>
      </c>
      <c r="G270" s="46">
        <v>0.19</v>
      </c>
      <c r="H270" s="47">
        <v>30365</v>
      </c>
      <c r="I270" s="47">
        <f t="shared" si="12"/>
        <v>36134</v>
      </c>
      <c r="J270" s="22">
        <f t="shared" si="13"/>
        <v>30365</v>
      </c>
      <c r="K270" s="22">
        <f t="shared" si="14"/>
        <v>36134</v>
      </c>
      <c r="L270" s="26" t="str">
        <f t="shared" si="15"/>
        <v>REGISTRADO</v>
      </c>
      <c r="CG270" s="27"/>
    </row>
    <row r="271" spans="2:85" ht="70" x14ac:dyDescent="0.2">
      <c r="B271" s="43">
        <v>250</v>
      </c>
      <c r="C271" s="44" t="s">
        <v>342</v>
      </c>
      <c r="D271" s="44" t="s">
        <v>469</v>
      </c>
      <c r="E271" s="44" t="s">
        <v>470</v>
      </c>
      <c r="F271" s="43" t="s">
        <v>173</v>
      </c>
      <c r="G271" s="46">
        <v>0.19</v>
      </c>
      <c r="H271" s="47">
        <v>4483</v>
      </c>
      <c r="I271" s="47">
        <f t="shared" si="12"/>
        <v>5335</v>
      </c>
      <c r="J271" s="22">
        <f t="shared" si="13"/>
        <v>4483</v>
      </c>
      <c r="K271" s="22">
        <f t="shared" si="14"/>
        <v>5335</v>
      </c>
      <c r="L271" s="26" t="str">
        <f t="shared" si="15"/>
        <v>REGISTRADO</v>
      </c>
      <c r="CG271" s="27"/>
    </row>
    <row r="272" spans="2:85" ht="84" x14ac:dyDescent="0.2">
      <c r="B272" s="43">
        <v>251</v>
      </c>
      <c r="C272" s="44" t="s">
        <v>342</v>
      </c>
      <c r="D272" s="44" t="s">
        <v>471</v>
      </c>
      <c r="E272" s="44" t="s">
        <v>472</v>
      </c>
      <c r="F272" s="43" t="s">
        <v>173</v>
      </c>
      <c r="G272" s="46">
        <v>0.19</v>
      </c>
      <c r="H272" s="47">
        <v>19619</v>
      </c>
      <c r="I272" s="47">
        <f t="shared" si="12"/>
        <v>23347</v>
      </c>
      <c r="J272" s="22">
        <f t="shared" si="13"/>
        <v>19619</v>
      </c>
      <c r="K272" s="22">
        <f t="shared" si="14"/>
        <v>23347</v>
      </c>
      <c r="L272" s="26" t="str">
        <f t="shared" si="15"/>
        <v>REGISTRADO</v>
      </c>
      <c r="CG272" s="27"/>
    </row>
    <row r="273" spans="2:85" ht="84" x14ac:dyDescent="0.2">
      <c r="B273" s="43">
        <v>252</v>
      </c>
      <c r="C273" s="44" t="s">
        <v>342</v>
      </c>
      <c r="D273" s="44" t="s">
        <v>473</v>
      </c>
      <c r="E273" s="44" t="s">
        <v>474</v>
      </c>
      <c r="F273" s="43" t="s">
        <v>173</v>
      </c>
      <c r="G273" s="46">
        <v>0.19</v>
      </c>
      <c r="H273" s="47">
        <v>23037</v>
      </c>
      <c r="I273" s="47">
        <f t="shared" si="12"/>
        <v>27414</v>
      </c>
      <c r="J273" s="22">
        <f t="shared" si="13"/>
        <v>23037</v>
      </c>
      <c r="K273" s="22">
        <f t="shared" si="14"/>
        <v>27414</v>
      </c>
      <c r="L273" s="26" t="str">
        <f t="shared" si="15"/>
        <v>REGISTRADO</v>
      </c>
      <c r="CG273" s="27"/>
    </row>
    <row r="274" spans="2:85" ht="112" x14ac:dyDescent="0.2">
      <c r="B274" s="43">
        <v>253</v>
      </c>
      <c r="C274" s="44" t="s">
        <v>342</v>
      </c>
      <c r="D274" s="44" t="s">
        <v>475</v>
      </c>
      <c r="E274" s="44" t="s">
        <v>476</v>
      </c>
      <c r="F274" s="43" t="s">
        <v>173</v>
      </c>
      <c r="G274" s="46">
        <v>0.19</v>
      </c>
      <c r="H274" s="47">
        <v>12979</v>
      </c>
      <c r="I274" s="47">
        <f t="shared" si="12"/>
        <v>15445</v>
      </c>
      <c r="J274" s="22">
        <f t="shared" si="13"/>
        <v>12979</v>
      </c>
      <c r="K274" s="22">
        <f t="shared" si="14"/>
        <v>15445</v>
      </c>
      <c r="L274" s="26" t="str">
        <f t="shared" si="15"/>
        <v>REGISTRADO</v>
      </c>
      <c r="CG274" s="27"/>
    </row>
    <row r="275" spans="2:85" ht="70" x14ac:dyDescent="0.2">
      <c r="B275" s="43">
        <v>254</v>
      </c>
      <c r="C275" s="44" t="s">
        <v>342</v>
      </c>
      <c r="D275" s="44" t="s">
        <v>477</v>
      </c>
      <c r="E275" s="44" t="s">
        <v>478</v>
      </c>
      <c r="F275" s="43" t="s">
        <v>479</v>
      </c>
      <c r="G275" s="46">
        <v>0.19</v>
      </c>
      <c r="H275" s="47">
        <v>25291</v>
      </c>
      <c r="I275" s="47">
        <f t="shared" si="12"/>
        <v>30096</v>
      </c>
      <c r="J275" s="22">
        <f t="shared" si="13"/>
        <v>25291</v>
      </c>
      <c r="K275" s="22">
        <f t="shared" si="14"/>
        <v>30096</v>
      </c>
      <c r="L275" s="26" t="str">
        <f t="shared" si="15"/>
        <v>REGISTRADO</v>
      </c>
      <c r="CG275" s="27"/>
    </row>
    <row r="276" spans="2:85" ht="98" x14ac:dyDescent="0.2">
      <c r="B276" s="43">
        <v>255</v>
      </c>
      <c r="C276" s="44" t="s">
        <v>342</v>
      </c>
      <c r="D276" s="44" t="s">
        <v>480</v>
      </c>
      <c r="E276" s="44" t="s">
        <v>481</v>
      </c>
      <c r="F276" s="43" t="s">
        <v>173</v>
      </c>
      <c r="G276" s="46">
        <v>0.19</v>
      </c>
      <c r="H276" s="47">
        <v>55964</v>
      </c>
      <c r="I276" s="47">
        <f t="shared" si="12"/>
        <v>66597</v>
      </c>
      <c r="J276" s="22">
        <f t="shared" si="13"/>
        <v>55964</v>
      </c>
      <c r="K276" s="22">
        <f t="shared" si="14"/>
        <v>66597</v>
      </c>
      <c r="L276" s="26" t="str">
        <f t="shared" si="15"/>
        <v>REGISTRADO</v>
      </c>
      <c r="CG276" s="27"/>
    </row>
    <row r="277" spans="2:85" ht="98" x14ac:dyDescent="0.2">
      <c r="B277" s="43">
        <v>256</v>
      </c>
      <c r="C277" s="44" t="s">
        <v>342</v>
      </c>
      <c r="D277" s="44" t="s">
        <v>482</v>
      </c>
      <c r="E277" s="44" t="s">
        <v>483</v>
      </c>
      <c r="F277" s="43" t="s">
        <v>173</v>
      </c>
      <c r="G277" s="46">
        <v>0.19</v>
      </c>
      <c r="H277" s="47">
        <v>31620</v>
      </c>
      <c r="I277" s="47">
        <f t="shared" si="12"/>
        <v>37628</v>
      </c>
      <c r="J277" s="22">
        <f t="shared" si="13"/>
        <v>31620</v>
      </c>
      <c r="K277" s="22">
        <f t="shared" si="14"/>
        <v>37628</v>
      </c>
      <c r="L277" s="26" t="str">
        <f t="shared" si="15"/>
        <v>REGISTRADO</v>
      </c>
      <c r="CG277" s="27"/>
    </row>
    <row r="278" spans="2:85" ht="98" x14ac:dyDescent="0.2">
      <c r="B278" s="43">
        <v>257</v>
      </c>
      <c r="C278" s="44" t="s">
        <v>342</v>
      </c>
      <c r="D278" s="44" t="s">
        <v>484</v>
      </c>
      <c r="E278" s="44" t="s">
        <v>485</v>
      </c>
      <c r="F278" s="43" t="s">
        <v>173</v>
      </c>
      <c r="G278" s="46">
        <v>0.19</v>
      </c>
      <c r="H278" s="47">
        <v>18110</v>
      </c>
      <c r="I278" s="47">
        <f t="shared" si="12"/>
        <v>21551</v>
      </c>
      <c r="J278" s="22">
        <f t="shared" si="13"/>
        <v>18110</v>
      </c>
      <c r="K278" s="22">
        <f t="shared" si="14"/>
        <v>21551</v>
      </c>
      <c r="L278" s="26" t="str">
        <f t="shared" si="15"/>
        <v>REGISTRADO</v>
      </c>
      <c r="CG278" s="27"/>
    </row>
    <row r="279" spans="2:85" ht="70" x14ac:dyDescent="0.2">
      <c r="B279" s="43">
        <v>258</v>
      </c>
      <c r="C279" s="44" t="s">
        <v>342</v>
      </c>
      <c r="D279" s="44" t="s">
        <v>486</v>
      </c>
      <c r="E279" s="44" t="s">
        <v>487</v>
      </c>
      <c r="F279" s="43" t="s">
        <v>173</v>
      </c>
      <c r="G279" s="46">
        <v>0.19</v>
      </c>
      <c r="H279" s="47">
        <v>94081</v>
      </c>
      <c r="I279" s="47">
        <f t="shared" ref="I279:I342" si="16">ROUND((H279*1.19),0)</f>
        <v>111956</v>
      </c>
      <c r="J279" s="22">
        <f t="shared" ref="J279:J342" si="17">ROUND(H279-(H279*$K$18),0)</f>
        <v>94081</v>
      </c>
      <c r="K279" s="22">
        <f t="shared" ref="K279:K342" si="18">ROUND(I279-(I279*$K$18),0)</f>
        <v>111956</v>
      </c>
      <c r="L279" s="26" t="str">
        <f t="shared" ref="L279:L342" si="19">IF(OR(J279&lt;=0,J279=""),"NO REGISTRADO","REGISTRADO")</f>
        <v>REGISTRADO</v>
      </c>
      <c r="CG279" s="27"/>
    </row>
    <row r="280" spans="2:85" ht="84" x14ac:dyDescent="0.2">
      <c r="B280" s="43">
        <v>259</v>
      </c>
      <c r="C280" s="44" t="s">
        <v>342</v>
      </c>
      <c r="D280" s="44" t="s">
        <v>488</v>
      </c>
      <c r="E280" s="44" t="s">
        <v>489</v>
      </c>
      <c r="F280" s="43" t="s">
        <v>173</v>
      </c>
      <c r="G280" s="46">
        <v>0.19</v>
      </c>
      <c r="H280" s="47">
        <v>13759</v>
      </c>
      <c r="I280" s="47">
        <f t="shared" si="16"/>
        <v>16373</v>
      </c>
      <c r="J280" s="22">
        <f t="shared" si="17"/>
        <v>13759</v>
      </c>
      <c r="K280" s="22">
        <f t="shared" si="18"/>
        <v>16373</v>
      </c>
      <c r="L280" s="26" t="str">
        <f t="shared" si="19"/>
        <v>REGISTRADO</v>
      </c>
      <c r="CG280" s="27"/>
    </row>
    <row r="281" spans="2:85" ht="84" x14ac:dyDescent="0.2">
      <c r="B281" s="43">
        <v>260</v>
      </c>
      <c r="C281" s="44" t="s">
        <v>342</v>
      </c>
      <c r="D281" s="44" t="s">
        <v>490</v>
      </c>
      <c r="E281" s="44" t="s">
        <v>491</v>
      </c>
      <c r="F281" s="43" t="s">
        <v>173</v>
      </c>
      <c r="G281" s="46">
        <v>0.19</v>
      </c>
      <c r="H281" s="47">
        <v>28838</v>
      </c>
      <c r="I281" s="47">
        <f t="shared" si="16"/>
        <v>34317</v>
      </c>
      <c r="J281" s="22">
        <f t="shared" si="17"/>
        <v>28838</v>
      </c>
      <c r="K281" s="22">
        <f t="shared" si="18"/>
        <v>34317</v>
      </c>
      <c r="L281" s="26" t="str">
        <f t="shared" si="19"/>
        <v>REGISTRADO</v>
      </c>
      <c r="CG281" s="27"/>
    </row>
    <row r="282" spans="2:85" ht="84" x14ac:dyDescent="0.2">
      <c r="B282" s="43">
        <v>261</v>
      </c>
      <c r="C282" s="44" t="s">
        <v>342</v>
      </c>
      <c r="D282" s="44" t="s">
        <v>492</v>
      </c>
      <c r="E282" s="44" t="s">
        <v>493</v>
      </c>
      <c r="F282" s="43" t="s">
        <v>173</v>
      </c>
      <c r="G282" s="46">
        <v>0.19</v>
      </c>
      <c r="H282" s="47">
        <v>8532</v>
      </c>
      <c r="I282" s="47">
        <f t="shared" si="16"/>
        <v>10153</v>
      </c>
      <c r="J282" s="22">
        <f t="shared" si="17"/>
        <v>8532</v>
      </c>
      <c r="K282" s="22">
        <f t="shared" si="18"/>
        <v>10153</v>
      </c>
      <c r="L282" s="26" t="str">
        <f t="shared" si="19"/>
        <v>REGISTRADO</v>
      </c>
      <c r="CG282" s="27"/>
    </row>
    <row r="283" spans="2:85" ht="112" x14ac:dyDescent="0.2">
      <c r="B283" s="43">
        <v>262</v>
      </c>
      <c r="C283" s="44" t="s">
        <v>342</v>
      </c>
      <c r="D283" s="44" t="s">
        <v>494</v>
      </c>
      <c r="E283" s="44" t="s">
        <v>495</v>
      </c>
      <c r="F283" s="43" t="s">
        <v>173</v>
      </c>
      <c r="G283" s="46">
        <v>0.19</v>
      </c>
      <c r="H283" s="47">
        <v>8946</v>
      </c>
      <c r="I283" s="47">
        <f t="shared" si="16"/>
        <v>10646</v>
      </c>
      <c r="J283" s="22">
        <f t="shared" si="17"/>
        <v>8946</v>
      </c>
      <c r="K283" s="22">
        <f t="shared" si="18"/>
        <v>10646</v>
      </c>
      <c r="L283" s="26" t="str">
        <f t="shared" si="19"/>
        <v>REGISTRADO</v>
      </c>
      <c r="CG283" s="27"/>
    </row>
    <row r="284" spans="2:85" ht="84" x14ac:dyDescent="0.2">
      <c r="B284" s="43">
        <v>263</v>
      </c>
      <c r="C284" s="44" t="s">
        <v>342</v>
      </c>
      <c r="D284" s="44" t="s">
        <v>496</v>
      </c>
      <c r="E284" s="44" t="s">
        <v>497</v>
      </c>
      <c r="F284" s="43" t="s">
        <v>173</v>
      </c>
      <c r="G284" s="46">
        <v>0.19</v>
      </c>
      <c r="H284" s="47">
        <v>19580</v>
      </c>
      <c r="I284" s="47">
        <f t="shared" si="16"/>
        <v>23300</v>
      </c>
      <c r="J284" s="22">
        <f t="shared" si="17"/>
        <v>19580</v>
      </c>
      <c r="K284" s="22">
        <f t="shared" si="18"/>
        <v>23300</v>
      </c>
      <c r="L284" s="26" t="str">
        <f t="shared" si="19"/>
        <v>REGISTRADO</v>
      </c>
      <c r="CG284" s="27"/>
    </row>
    <row r="285" spans="2:85" ht="84" x14ac:dyDescent="0.2">
      <c r="B285" s="43">
        <v>264</v>
      </c>
      <c r="C285" s="44" t="s">
        <v>342</v>
      </c>
      <c r="D285" s="44" t="s">
        <v>498</v>
      </c>
      <c r="E285" s="44" t="s">
        <v>499</v>
      </c>
      <c r="F285" s="43" t="s">
        <v>173</v>
      </c>
      <c r="G285" s="46">
        <v>0.19</v>
      </c>
      <c r="H285" s="47">
        <v>5831</v>
      </c>
      <c r="I285" s="47">
        <f t="shared" si="16"/>
        <v>6939</v>
      </c>
      <c r="J285" s="22">
        <f t="shared" si="17"/>
        <v>5831</v>
      </c>
      <c r="K285" s="22">
        <f t="shared" si="18"/>
        <v>6939</v>
      </c>
      <c r="L285" s="26" t="str">
        <f t="shared" si="19"/>
        <v>REGISTRADO</v>
      </c>
      <c r="CG285" s="27"/>
    </row>
    <row r="286" spans="2:85" ht="84" x14ac:dyDescent="0.2">
      <c r="B286" s="43">
        <v>265</v>
      </c>
      <c r="C286" s="44" t="s">
        <v>342</v>
      </c>
      <c r="D286" s="44" t="s">
        <v>500</v>
      </c>
      <c r="E286" s="44" t="s">
        <v>501</v>
      </c>
      <c r="F286" s="43" t="s">
        <v>173</v>
      </c>
      <c r="G286" s="46">
        <v>0.19</v>
      </c>
      <c r="H286" s="47">
        <v>5914</v>
      </c>
      <c r="I286" s="47">
        <f t="shared" si="16"/>
        <v>7038</v>
      </c>
      <c r="J286" s="22">
        <f t="shared" si="17"/>
        <v>5914</v>
      </c>
      <c r="K286" s="22">
        <f t="shared" si="18"/>
        <v>7038</v>
      </c>
      <c r="L286" s="26" t="str">
        <f t="shared" si="19"/>
        <v>REGISTRADO</v>
      </c>
      <c r="CG286" s="27"/>
    </row>
    <row r="287" spans="2:85" ht="70" x14ac:dyDescent="0.2">
      <c r="B287" s="43">
        <v>266</v>
      </c>
      <c r="C287" s="44" t="s">
        <v>342</v>
      </c>
      <c r="D287" s="44" t="s">
        <v>502</v>
      </c>
      <c r="E287" s="44" t="s">
        <v>503</v>
      </c>
      <c r="F287" s="43" t="s">
        <v>173</v>
      </c>
      <c r="G287" s="46">
        <v>0.19</v>
      </c>
      <c r="H287" s="47">
        <v>20056</v>
      </c>
      <c r="I287" s="47">
        <f t="shared" si="16"/>
        <v>23867</v>
      </c>
      <c r="J287" s="22">
        <f t="shared" si="17"/>
        <v>20056</v>
      </c>
      <c r="K287" s="22">
        <f t="shared" si="18"/>
        <v>23867</v>
      </c>
      <c r="L287" s="26" t="str">
        <f t="shared" si="19"/>
        <v>REGISTRADO</v>
      </c>
      <c r="CG287" s="27"/>
    </row>
    <row r="288" spans="2:85" ht="84" x14ac:dyDescent="0.2">
      <c r="B288" s="43">
        <v>267</v>
      </c>
      <c r="C288" s="44" t="s">
        <v>342</v>
      </c>
      <c r="D288" s="44" t="s">
        <v>504</v>
      </c>
      <c r="E288" s="44" t="s">
        <v>505</v>
      </c>
      <c r="F288" s="43" t="s">
        <v>173</v>
      </c>
      <c r="G288" s="46">
        <v>0.19</v>
      </c>
      <c r="H288" s="47">
        <v>45573</v>
      </c>
      <c r="I288" s="47">
        <f t="shared" si="16"/>
        <v>54232</v>
      </c>
      <c r="J288" s="22">
        <f t="shared" si="17"/>
        <v>45573</v>
      </c>
      <c r="K288" s="22">
        <f t="shared" si="18"/>
        <v>54232</v>
      </c>
      <c r="L288" s="26" t="str">
        <f t="shared" si="19"/>
        <v>REGISTRADO</v>
      </c>
      <c r="CG288" s="27"/>
    </row>
    <row r="289" spans="2:85" ht="70" x14ac:dyDescent="0.2">
      <c r="B289" s="43">
        <v>268</v>
      </c>
      <c r="C289" s="44" t="s">
        <v>342</v>
      </c>
      <c r="D289" s="44" t="s">
        <v>506</v>
      </c>
      <c r="E289" s="44" t="s">
        <v>507</v>
      </c>
      <c r="F289" s="43" t="s">
        <v>173</v>
      </c>
      <c r="G289" s="46">
        <v>0.19</v>
      </c>
      <c r="H289" s="47">
        <v>9913</v>
      </c>
      <c r="I289" s="47">
        <f t="shared" si="16"/>
        <v>11796</v>
      </c>
      <c r="J289" s="22">
        <f t="shared" si="17"/>
        <v>9913</v>
      </c>
      <c r="K289" s="22">
        <f t="shared" si="18"/>
        <v>11796</v>
      </c>
      <c r="L289" s="26" t="str">
        <f t="shared" si="19"/>
        <v>REGISTRADO</v>
      </c>
      <c r="CG289" s="27"/>
    </row>
    <row r="290" spans="2:85" ht="84" x14ac:dyDescent="0.2">
      <c r="B290" s="43">
        <v>269</v>
      </c>
      <c r="C290" s="44" t="s">
        <v>342</v>
      </c>
      <c r="D290" s="44" t="s">
        <v>508</v>
      </c>
      <c r="E290" s="44" t="s">
        <v>509</v>
      </c>
      <c r="F290" s="43" t="s">
        <v>173</v>
      </c>
      <c r="G290" s="46">
        <v>0.19</v>
      </c>
      <c r="H290" s="47">
        <v>10722</v>
      </c>
      <c r="I290" s="47">
        <f t="shared" si="16"/>
        <v>12759</v>
      </c>
      <c r="J290" s="22">
        <f t="shared" si="17"/>
        <v>10722</v>
      </c>
      <c r="K290" s="22">
        <f t="shared" si="18"/>
        <v>12759</v>
      </c>
      <c r="L290" s="26" t="str">
        <f t="shared" si="19"/>
        <v>REGISTRADO</v>
      </c>
      <c r="CG290" s="27"/>
    </row>
    <row r="291" spans="2:85" ht="140" x14ac:dyDescent="0.2">
      <c r="B291" s="43">
        <v>270</v>
      </c>
      <c r="C291" s="44" t="s">
        <v>342</v>
      </c>
      <c r="D291" s="44" t="s">
        <v>510</v>
      </c>
      <c r="E291" s="44" t="s">
        <v>511</v>
      </c>
      <c r="F291" s="43" t="s">
        <v>173</v>
      </c>
      <c r="G291" s="46">
        <v>0.19</v>
      </c>
      <c r="H291" s="47">
        <v>74469</v>
      </c>
      <c r="I291" s="47">
        <f t="shared" si="16"/>
        <v>88618</v>
      </c>
      <c r="J291" s="22">
        <f t="shared" si="17"/>
        <v>74469</v>
      </c>
      <c r="K291" s="22">
        <f t="shared" si="18"/>
        <v>88618</v>
      </c>
      <c r="L291" s="26" t="str">
        <f t="shared" si="19"/>
        <v>REGISTRADO</v>
      </c>
      <c r="CG291" s="27"/>
    </row>
    <row r="292" spans="2:85" ht="70" x14ac:dyDescent="0.2">
      <c r="B292" s="43">
        <v>271</v>
      </c>
      <c r="C292" s="44" t="s">
        <v>342</v>
      </c>
      <c r="D292" s="44" t="s">
        <v>512</v>
      </c>
      <c r="E292" s="44" t="s">
        <v>513</v>
      </c>
      <c r="F292" s="43" t="s">
        <v>173</v>
      </c>
      <c r="G292" s="46">
        <v>0.19</v>
      </c>
      <c r="H292" s="47">
        <v>2455</v>
      </c>
      <c r="I292" s="47">
        <f t="shared" si="16"/>
        <v>2921</v>
      </c>
      <c r="J292" s="22">
        <f t="shared" si="17"/>
        <v>2455</v>
      </c>
      <c r="K292" s="22">
        <f t="shared" si="18"/>
        <v>2921</v>
      </c>
      <c r="L292" s="26" t="str">
        <f t="shared" si="19"/>
        <v>REGISTRADO</v>
      </c>
      <c r="CG292" s="27"/>
    </row>
    <row r="293" spans="2:85" ht="98" x14ac:dyDescent="0.2">
      <c r="B293" s="43">
        <v>272</v>
      </c>
      <c r="C293" s="44" t="s">
        <v>342</v>
      </c>
      <c r="D293" s="44" t="s">
        <v>514</v>
      </c>
      <c r="E293" s="44" t="s">
        <v>515</v>
      </c>
      <c r="F293" s="43" t="s">
        <v>173</v>
      </c>
      <c r="G293" s="46">
        <v>0.19</v>
      </c>
      <c r="H293" s="47">
        <v>10421</v>
      </c>
      <c r="I293" s="47">
        <f t="shared" si="16"/>
        <v>12401</v>
      </c>
      <c r="J293" s="22">
        <f t="shared" si="17"/>
        <v>10421</v>
      </c>
      <c r="K293" s="22">
        <f t="shared" si="18"/>
        <v>12401</v>
      </c>
      <c r="L293" s="26" t="str">
        <f t="shared" si="19"/>
        <v>REGISTRADO</v>
      </c>
      <c r="CG293" s="27"/>
    </row>
    <row r="294" spans="2:85" ht="84" x14ac:dyDescent="0.2">
      <c r="B294" s="43">
        <v>273</v>
      </c>
      <c r="C294" s="44" t="s">
        <v>342</v>
      </c>
      <c r="D294" s="44" t="s">
        <v>516</v>
      </c>
      <c r="E294" s="44" t="s">
        <v>517</v>
      </c>
      <c r="F294" s="43" t="s">
        <v>173</v>
      </c>
      <c r="G294" s="46">
        <v>0.19</v>
      </c>
      <c r="H294" s="47">
        <v>29321</v>
      </c>
      <c r="I294" s="47">
        <f t="shared" si="16"/>
        <v>34892</v>
      </c>
      <c r="J294" s="22">
        <f t="shared" si="17"/>
        <v>29321</v>
      </c>
      <c r="K294" s="22">
        <f t="shared" si="18"/>
        <v>34892</v>
      </c>
      <c r="L294" s="26" t="str">
        <f t="shared" si="19"/>
        <v>REGISTRADO</v>
      </c>
      <c r="CG294" s="27"/>
    </row>
    <row r="295" spans="2:85" ht="84" x14ac:dyDescent="0.2">
      <c r="B295" s="43">
        <v>274</v>
      </c>
      <c r="C295" s="44" t="s">
        <v>342</v>
      </c>
      <c r="D295" s="44" t="s">
        <v>518</v>
      </c>
      <c r="E295" s="48" t="s">
        <v>519</v>
      </c>
      <c r="F295" s="43" t="s">
        <v>173</v>
      </c>
      <c r="G295" s="46">
        <v>0.19</v>
      </c>
      <c r="H295" s="47">
        <v>10180</v>
      </c>
      <c r="I295" s="47">
        <f t="shared" si="16"/>
        <v>12114</v>
      </c>
      <c r="J295" s="22">
        <f t="shared" si="17"/>
        <v>10180</v>
      </c>
      <c r="K295" s="22">
        <f t="shared" si="18"/>
        <v>12114</v>
      </c>
      <c r="L295" s="26" t="str">
        <f t="shared" si="19"/>
        <v>REGISTRADO</v>
      </c>
      <c r="CG295" s="27"/>
    </row>
    <row r="296" spans="2:85" ht="70" x14ac:dyDescent="0.2">
      <c r="B296" s="43">
        <v>275</v>
      </c>
      <c r="C296" s="44" t="s">
        <v>342</v>
      </c>
      <c r="D296" s="44" t="s">
        <v>520</v>
      </c>
      <c r="E296" s="44" t="s">
        <v>521</v>
      </c>
      <c r="F296" s="43" t="s">
        <v>173</v>
      </c>
      <c r="G296" s="46">
        <v>0.19</v>
      </c>
      <c r="H296" s="47">
        <v>38309</v>
      </c>
      <c r="I296" s="47">
        <f t="shared" si="16"/>
        <v>45588</v>
      </c>
      <c r="J296" s="22">
        <f t="shared" si="17"/>
        <v>38309</v>
      </c>
      <c r="K296" s="22">
        <f t="shared" si="18"/>
        <v>45588</v>
      </c>
      <c r="L296" s="26" t="str">
        <f t="shared" si="19"/>
        <v>REGISTRADO</v>
      </c>
      <c r="CG296" s="27"/>
    </row>
    <row r="297" spans="2:85" ht="98" x14ac:dyDescent="0.2">
      <c r="B297" s="43">
        <v>276</v>
      </c>
      <c r="C297" s="44" t="s">
        <v>342</v>
      </c>
      <c r="D297" s="44" t="s">
        <v>522</v>
      </c>
      <c r="E297" s="44" t="s">
        <v>523</v>
      </c>
      <c r="F297" s="43" t="s">
        <v>173</v>
      </c>
      <c r="G297" s="46">
        <v>0.19</v>
      </c>
      <c r="H297" s="47">
        <v>13706</v>
      </c>
      <c r="I297" s="47">
        <f t="shared" si="16"/>
        <v>16310</v>
      </c>
      <c r="J297" s="22">
        <f t="shared" si="17"/>
        <v>13706</v>
      </c>
      <c r="K297" s="22">
        <f t="shared" si="18"/>
        <v>16310</v>
      </c>
      <c r="L297" s="26" t="str">
        <f t="shared" si="19"/>
        <v>REGISTRADO</v>
      </c>
      <c r="CG297" s="27"/>
    </row>
    <row r="298" spans="2:85" ht="84" x14ac:dyDescent="0.2">
      <c r="B298" s="43">
        <v>277</v>
      </c>
      <c r="C298" s="44" t="s">
        <v>342</v>
      </c>
      <c r="D298" s="44" t="s">
        <v>524</v>
      </c>
      <c r="E298" s="44" t="s">
        <v>525</v>
      </c>
      <c r="F298" s="43" t="s">
        <v>173</v>
      </c>
      <c r="G298" s="46">
        <v>0.19</v>
      </c>
      <c r="H298" s="47">
        <v>50013</v>
      </c>
      <c r="I298" s="47">
        <f t="shared" si="16"/>
        <v>59515</v>
      </c>
      <c r="J298" s="22">
        <f t="shared" si="17"/>
        <v>50013</v>
      </c>
      <c r="K298" s="22">
        <f t="shared" si="18"/>
        <v>59515</v>
      </c>
      <c r="L298" s="26" t="str">
        <f t="shared" si="19"/>
        <v>REGISTRADO</v>
      </c>
      <c r="CG298" s="27"/>
    </row>
    <row r="299" spans="2:85" ht="56" x14ac:dyDescent="0.2">
      <c r="B299" s="43">
        <v>278</v>
      </c>
      <c r="C299" s="44" t="s">
        <v>342</v>
      </c>
      <c r="D299" s="44" t="s">
        <v>526</v>
      </c>
      <c r="E299" s="44" t="s">
        <v>527</v>
      </c>
      <c r="F299" s="43" t="s">
        <v>173</v>
      </c>
      <c r="G299" s="46">
        <v>0.19</v>
      </c>
      <c r="H299" s="47">
        <v>20466</v>
      </c>
      <c r="I299" s="47">
        <f t="shared" si="16"/>
        <v>24355</v>
      </c>
      <c r="J299" s="22">
        <f t="shared" si="17"/>
        <v>20466</v>
      </c>
      <c r="K299" s="22">
        <f t="shared" si="18"/>
        <v>24355</v>
      </c>
      <c r="L299" s="26" t="str">
        <f t="shared" si="19"/>
        <v>REGISTRADO</v>
      </c>
      <c r="CG299" s="27"/>
    </row>
    <row r="300" spans="2:85" ht="84" x14ac:dyDescent="0.2">
      <c r="B300" s="43">
        <v>279</v>
      </c>
      <c r="C300" s="44" t="s">
        <v>342</v>
      </c>
      <c r="D300" s="44" t="s">
        <v>528</v>
      </c>
      <c r="E300" s="44" t="s">
        <v>529</v>
      </c>
      <c r="F300" s="43" t="s">
        <v>173</v>
      </c>
      <c r="G300" s="46">
        <v>0.19</v>
      </c>
      <c r="H300" s="47">
        <v>31071</v>
      </c>
      <c r="I300" s="47">
        <f t="shared" si="16"/>
        <v>36974</v>
      </c>
      <c r="J300" s="22">
        <f t="shared" si="17"/>
        <v>31071</v>
      </c>
      <c r="K300" s="22">
        <f t="shared" si="18"/>
        <v>36974</v>
      </c>
      <c r="L300" s="26" t="str">
        <f t="shared" si="19"/>
        <v>REGISTRADO</v>
      </c>
      <c r="CG300" s="27"/>
    </row>
    <row r="301" spans="2:85" ht="56" x14ac:dyDescent="0.2">
      <c r="B301" s="43">
        <v>280</v>
      </c>
      <c r="C301" s="44" t="s">
        <v>342</v>
      </c>
      <c r="D301" s="44" t="s">
        <v>530</v>
      </c>
      <c r="E301" s="44" t="s">
        <v>531</v>
      </c>
      <c r="F301" s="43" t="s">
        <v>173</v>
      </c>
      <c r="G301" s="46">
        <v>0.19</v>
      </c>
      <c r="H301" s="47">
        <v>51555</v>
      </c>
      <c r="I301" s="47">
        <f t="shared" si="16"/>
        <v>61350</v>
      </c>
      <c r="J301" s="22">
        <f t="shared" si="17"/>
        <v>51555</v>
      </c>
      <c r="K301" s="22">
        <f t="shared" si="18"/>
        <v>61350</v>
      </c>
      <c r="L301" s="26" t="str">
        <f t="shared" si="19"/>
        <v>REGISTRADO</v>
      </c>
      <c r="CG301" s="27"/>
    </row>
    <row r="302" spans="2:85" ht="126" x14ac:dyDescent="0.2">
      <c r="B302" s="43">
        <v>281</v>
      </c>
      <c r="C302" s="44" t="s">
        <v>342</v>
      </c>
      <c r="D302" s="44" t="s">
        <v>532</v>
      </c>
      <c r="E302" s="44" t="s">
        <v>533</v>
      </c>
      <c r="F302" s="43" t="s">
        <v>173</v>
      </c>
      <c r="G302" s="46">
        <v>0.19</v>
      </c>
      <c r="H302" s="47">
        <v>25065</v>
      </c>
      <c r="I302" s="47">
        <f t="shared" si="16"/>
        <v>29827</v>
      </c>
      <c r="J302" s="22">
        <f t="shared" si="17"/>
        <v>25065</v>
      </c>
      <c r="K302" s="22">
        <f t="shared" si="18"/>
        <v>29827</v>
      </c>
      <c r="L302" s="26" t="str">
        <f t="shared" si="19"/>
        <v>REGISTRADO</v>
      </c>
      <c r="CG302" s="27"/>
    </row>
    <row r="303" spans="2:85" ht="84" x14ac:dyDescent="0.2">
      <c r="B303" s="43">
        <v>282</v>
      </c>
      <c r="C303" s="44" t="s">
        <v>342</v>
      </c>
      <c r="D303" s="44" t="s">
        <v>534</v>
      </c>
      <c r="E303" s="44" t="s">
        <v>535</v>
      </c>
      <c r="F303" s="43" t="s">
        <v>173</v>
      </c>
      <c r="G303" s="46">
        <v>0.19</v>
      </c>
      <c r="H303" s="47">
        <v>48848</v>
      </c>
      <c r="I303" s="47">
        <f t="shared" si="16"/>
        <v>58129</v>
      </c>
      <c r="J303" s="22">
        <f t="shared" si="17"/>
        <v>48848</v>
      </c>
      <c r="K303" s="22">
        <f t="shared" si="18"/>
        <v>58129</v>
      </c>
      <c r="L303" s="26" t="str">
        <f t="shared" si="19"/>
        <v>REGISTRADO</v>
      </c>
      <c r="CG303" s="27"/>
    </row>
    <row r="304" spans="2:85" ht="98" x14ac:dyDescent="0.2">
      <c r="B304" s="43">
        <v>283</v>
      </c>
      <c r="C304" s="44" t="s">
        <v>342</v>
      </c>
      <c r="D304" s="44" t="s">
        <v>536</v>
      </c>
      <c r="E304" s="44" t="s">
        <v>537</v>
      </c>
      <c r="F304" s="43" t="s">
        <v>173</v>
      </c>
      <c r="G304" s="46">
        <v>0.19</v>
      </c>
      <c r="H304" s="47">
        <v>12214</v>
      </c>
      <c r="I304" s="47">
        <f t="shared" si="16"/>
        <v>14535</v>
      </c>
      <c r="J304" s="22">
        <f t="shared" si="17"/>
        <v>12214</v>
      </c>
      <c r="K304" s="22">
        <f t="shared" si="18"/>
        <v>14535</v>
      </c>
      <c r="L304" s="26" t="str">
        <f t="shared" si="19"/>
        <v>REGISTRADO</v>
      </c>
      <c r="CG304" s="27"/>
    </row>
    <row r="305" spans="2:85" ht="84" x14ac:dyDescent="0.2">
      <c r="B305" s="43">
        <v>284</v>
      </c>
      <c r="C305" s="44" t="s">
        <v>342</v>
      </c>
      <c r="D305" s="44" t="s">
        <v>538</v>
      </c>
      <c r="E305" s="44" t="s">
        <v>539</v>
      </c>
      <c r="F305" s="43" t="s">
        <v>173</v>
      </c>
      <c r="G305" s="46">
        <v>0.19</v>
      </c>
      <c r="H305" s="47">
        <v>8554</v>
      </c>
      <c r="I305" s="47">
        <f t="shared" si="16"/>
        <v>10179</v>
      </c>
      <c r="J305" s="22">
        <f t="shared" si="17"/>
        <v>8554</v>
      </c>
      <c r="K305" s="22">
        <f t="shared" si="18"/>
        <v>10179</v>
      </c>
      <c r="L305" s="26" t="str">
        <f t="shared" si="19"/>
        <v>REGISTRADO</v>
      </c>
      <c r="CG305" s="27"/>
    </row>
    <row r="306" spans="2:85" ht="70" x14ac:dyDescent="0.2">
      <c r="B306" s="43">
        <v>285</v>
      </c>
      <c r="C306" s="44" t="s">
        <v>342</v>
      </c>
      <c r="D306" s="44" t="s">
        <v>540</v>
      </c>
      <c r="E306" s="44" t="s">
        <v>541</v>
      </c>
      <c r="F306" s="43" t="s">
        <v>173</v>
      </c>
      <c r="G306" s="46">
        <v>0.19</v>
      </c>
      <c r="H306" s="47">
        <v>7603</v>
      </c>
      <c r="I306" s="47">
        <f t="shared" si="16"/>
        <v>9048</v>
      </c>
      <c r="J306" s="22">
        <f t="shared" si="17"/>
        <v>7603</v>
      </c>
      <c r="K306" s="22">
        <f t="shared" si="18"/>
        <v>9048</v>
      </c>
      <c r="L306" s="26" t="str">
        <f t="shared" si="19"/>
        <v>REGISTRADO</v>
      </c>
      <c r="CG306" s="27"/>
    </row>
    <row r="307" spans="2:85" ht="84" x14ac:dyDescent="0.2">
      <c r="B307" s="43">
        <v>286</v>
      </c>
      <c r="C307" s="44" t="s">
        <v>342</v>
      </c>
      <c r="D307" s="44" t="s">
        <v>542</v>
      </c>
      <c r="E307" s="44" t="s">
        <v>543</v>
      </c>
      <c r="F307" s="43" t="s">
        <v>173</v>
      </c>
      <c r="G307" s="46">
        <v>0.19</v>
      </c>
      <c r="H307" s="47">
        <v>28596</v>
      </c>
      <c r="I307" s="47">
        <f t="shared" si="16"/>
        <v>34029</v>
      </c>
      <c r="J307" s="22">
        <f t="shared" si="17"/>
        <v>28596</v>
      </c>
      <c r="K307" s="22">
        <f t="shared" si="18"/>
        <v>34029</v>
      </c>
      <c r="L307" s="26" t="str">
        <f t="shared" si="19"/>
        <v>REGISTRADO</v>
      </c>
      <c r="CG307" s="27"/>
    </row>
    <row r="308" spans="2:85" ht="112" x14ac:dyDescent="0.2">
      <c r="B308" s="43">
        <v>287</v>
      </c>
      <c r="C308" s="44" t="s">
        <v>342</v>
      </c>
      <c r="D308" s="44" t="s">
        <v>544</v>
      </c>
      <c r="E308" s="44" t="s">
        <v>545</v>
      </c>
      <c r="F308" s="43" t="s">
        <v>173</v>
      </c>
      <c r="G308" s="46">
        <v>0.19</v>
      </c>
      <c r="H308" s="47">
        <v>28439</v>
      </c>
      <c r="I308" s="47">
        <f t="shared" si="16"/>
        <v>33842</v>
      </c>
      <c r="J308" s="22">
        <f t="shared" si="17"/>
        <v>28439</v>
      </c>
      <c r="K308" s="22">
        <f t="shared" si="18"/>
        <v>33842</v>
      </c>
      <c r="L308" s="26" t="str">
        <f t="shared" si="19"/>
        <v>REGISTRADO</v>
      </c>
      <c r="CG308" s="27"/>
    </row>
    <row r="309" spans="2:85" ht="70" x14ac:dyDescent="0.2">
      <c r="B309" s="43">
        <v>288</v>
      </c>
      <c r="C309" s="44" t="s">
        <v>342</v>
      </c>
      <c r="D309" s="44" t="s">
        <v>546</v>
      </c>
      <c r="E309" s="44" t="s">
        <v>547</v>
      </c>
      <c r="F309" s="43" t="s">
        <v>173</v>
      </c>
      <c r="G309" s="46">
        <v>0.19</v>
      </c>
      <c r="H309" s="47">
        <v>7003</v>
      </c>
      <c r="I309" s="47">
        <f t="shared" si="16"/>
        <v>8334</v>
      </c>
      <c r="J309" s="22">
        <f t="shared" si="17"/>
        <v>7003</v>
      </c>
      <c r="K309" s="22">
        <f t="shared" si="18"/>
        <v>8334</v>
      </c>
      <c r="L309" s="26" t="str">
        <f t="shared" si="19"/>
        <v>REGISTRADO</v>
      </c>
      <c r="CG309" s="27"/>
    </row>
    <row r="310" spans="2:85" ht="70" x14ac:dyDescent="0.2">
      <c r="B310" s="43">
        <v>289</v>
      </c>
      <c r="C310" s="44" t="s">
        <v>342</v>
      </c>
      <c r="D310" s="44" t="s">
        <v>548</v>
      </c>
      <c r="E310" s="44" t="s">
        <v>549</v>
      </c>
      <c r="F310" s="43" t="s">
        <v>173</v>
      </c>
      <c r="G310" s="46">
        <v>0.19</v>
      </c>
      <c r="H310" s="47">
        <v>8556</v>
      </c>
      <c r="I310" s="47">
        <f t="shared" si="16"/>
        <v>10182</v>
      </c>
      <c r="J310" s="22">
        <f t="shared" si="17"/>
        <v>8556</v>
      </c>
      <c r="K310" s="22">
        <f t="shared" si="18"/>
        <v>10182</v>
      </c>
      <c r="L310" s="26" t="str">
        <f t="shared" si="19"/>
        <v>REGISTRADO</v>
      </c>
      <c r="CG310" s="27"/>
    </row>
    <row r="311" spans="2:85" ht="70" x14ac:dyDescent="0.2">
      <c r="B311" s="43">
        <v>290</v>
      </c>
      <c r="C311" s="44" t="s">
        <v>342</v>
      </c>
      <c r="D311" s="44" t="s">
        <v>550</v>
      </c>
      <c r="E311" s="44" t="s">
        <v>551</v>
      </c>
      <c r="F311" s="43" t="s">
        <v>173</v>
      </c>
      <c r="G311" s="46">
        <v>0.19</v>
      </c>
      <c r="H311" s="47">
        <v>7668</v>
      </c>
      <c r="I311" s="47">
        <f t="shared" si="16"/>
        <v>9125</v>
      </c>
      <c r="J311" s="22">
        <f t="shared" si="17"/>
        <v>7668</v>
      </c>
      <c r="K311" s="22">
        <f t="shared" si="18"/>
        <v>9125</v>
      </c>
      <c r="L311" s="26" t="str">
        <f t="shared" si="19"/>
        <v>REGISTRADO</v>
      </c>
      <c r="CG311" s="27"/>
    </row>
    <row r="312" spans="2:85" ht="70" x14ac:dyDescent="0.2">
      <c r="B312" s="43">
        <v>291</v>
      </c>
      <c r="C312" s="44" t="s">
        <v>342</v>
      </c>
      <c r="D312" s="44" t="s">
        <v>552</v>
      </c>
      <c r="E312" s="44" t="s">
        <v>553</v>
      </c>
      <c r="F312" s="43" t="s">
        <v>173</v>
      </c>
      <c r="G312" s="46">
        <v>0.19</v>
      </c>
      <c r="H312" s="47">
        <v>7633</v>
      </c>
      <c r="I312" s="47">
        <f t="shared" si="16"/>
        <v>9083</v>
      </c>
      <c r="J312" s="22">
        <f t="shared" si="17"/>
        <v>7633</v>
      </c>
      <c r="K312" s="22">
        <f t="shared" si="18"/>
        <v>9083</v>
      </c>
      <c r="L312" s="26" t="str">
        <f t="shared" si="19"/>
        <v>REGISTRADO</v>
      </c>
      <c r="CG312" s="27"/>
    </row>
    <row r="313" spans="2:85" ht="70" x14ac:dyDescent="0.2">
      <c r="B313" s="43">
        <v>292</v>
      </c>
      <c r="C313" s="44" t="s">
        <v>342</v>
      </c>
      <c r="D313" s="44" t="s">
        <v>554</v>
      </c>
      <c r="E313" s="44" t="s">
        <v>555</v>
      </c>
      <c r="F313" s="43" t="s">
        <v>173</v>
      </c>
      <c r="G313" s="46">
        <v>0.19</v>
      </c>
      <c r="H313" s="47">
        <v>7465</v>
      </c>
      <c r="I313" s="47">
        <f t="shared" si="16"/>
        <v>8883</v>
      </c>
      <c r="J313" s="22">
        <f t="shared" si="17"/>
        <v>7465</v>
      </c>
      <c r="K313" s="22">
        <f t="shared" si="18"/>
        <v>8883</v>
      </c>
      <c r="L313" s="26" t="str">
        <f t="shared" si="19"/>
        <v>REGISTRADO</v>
      </c>
      <c r="CG313" s="27"/>
    </row>
    <row r="314" spans="2:85" ht="70" x14ac:dyDescent="0.2">
      <c r="B314" s="43">
        <v>293</v>
      </c>
      <c r="C314" s="44" t="s">
        <v>342</v>
      </c>
      <c r="D314" s="44" t="s">
        <v>556</v>
      </c>
      <c r="E314" s="44" t="s">
        <v>557</v>
      </c>
      <c r="F314" s="43" t="s">
        <v>173</v>
      </c>
      <c r="G314" s="46">
        <v>0.19</v>
      </c>
      <c r="H314" s="47">
        <v>20426</v>
      </c>
      <c r="I314" s="47">
        <f t="shared" si="16"/>
        <v>24307</v>
      </c>
      <c r="J314" s="22">
        <f t="shared" si="17"/>
        <v>20426</v>
      </c>
      <c r="K314" s="22">
        <f t="shared" si="18"/>
        <v>24307</v>
      </c>
      <c r="L314" s="26" t="str">
        <f t="shared" si="19"/>
        <v>REGISTRADO</v>
      </c>
      <c r="CG314" s="27"/>
    </row>
    <row r="315" spans="2:85" ht="56" x14ac:dyDescent="0.2">
      <c r="B315" s="43">
        <v>294</v>
      </c>
      <c r="C315" s="44" t="s">
        <v>342</v>
      </c>
      <c r="D315" s="44" t="s">
        <v>558</v>
      </c>
      <c r="E315" s="44" t="s">
        <v>559</v>
      </c>
      <c r="F315" s="43" t="s">
        <v>173</v>
      </c>
      <c r="G315" s="46">
        <v>0.19</v>
      </c>
      <c r="H315" s="47">
        <v>28125</v>
      </c>
      <c r="I315" s="47">
        <f t="shared" si="16"/>
        <v>33469</v>
      </c>
      <c r="J315" s="22">
        <f t="shared" si="17"/>
        <v>28125</v>
      </c>
      <c r="K315" s="22">
        <f t="shared" si="18"/>
        <v>33469</v>
      </c>
      <c r="L315" s="26" t="str">
        <f t="shared" si="19"/>
        <v>REGISTRADO</v>
      </c>
      <c r="CG315" s="27"/>
    </row>
    <row r="316" spans="2:85" ht="70" x14ac:dyDescent="0.2">
      <c r="B316" s="43">
        <v>295</v>
      </c>
      <c r="C316" s="44" t="s">
        <v>342</v>
      </c>
      <c r="D316" s="44" t="s">
        <v>560</v>
      </c>
      <c r="E316" s="44" t="s">
        <v>561</v>
      </c>
      <c r="F316" s="43" t="s">
        <v>173</v>
      </c>
      <c r="G316" s="46">
        <v>0.19</v>
      </c>
      <c r="H316" s="47">
        <v>21181</v>
      </c>
      <c r="I316" s="47">
        <f t="shared" si="16"/>
        <v>25205</v>
      </c>
      <c r="J316" s="22">
        <f t="shared" si="17"/>
        <v>21181</v>
      </c>
      <c r="K316" s="22">
        <f t="shared" si="18"/>
        <v>25205</v>
      </c>
      <c r="L316" s="26" t="str">
        <f t="shared" si="19"/>
        <v>REGISTRADO</v>
      </c>
      <c r="CG316" s="27"/>
    </row>
    <row r="317" spans="2:85" ht="70" x14ac:dyDescent="0.2">
      <c r="B317" s="43">
        <v>296</v>
      </c>
      <c r="C317" s="44" t="s">
        <v>342</v>
      </c>
      <c r="D317" s="44" t="s">
        <v>562</v>
      </c>
      <c r="E317" s="44" t="s">
        <v>563</v>
      </c>
      <c r="F317" s="43" t="s">
        <v>173</v>
      </c>
      <c r="G317" s="46">
        <v>0.19</v>
      </c>
      <c r="H317" s="47">
        <v>4370</v>
      </c>
      <c r="I317" s="47">
        <f t="shared" si="16"/>
        <v>5200</v>
      </c>
      <c r="J317" s="22">
        <f t="shared" si="17"/>
        <v>4370</v>
      </c>
      <c r="K317" s="22">
        <f t="shared" si="18"/>
        <v>5200</v>
      </c>
      <c r="L317" s="26" t="str">
        <f t="shared" si="19"/>
        <v>REGISTRADO</v>
      </c>
      <c r="CG317" s="27"/>
    </row>
    <row r="318" spans="2:85" ht="70" x14ac:dyDescent="0.2">
      <c r="B318" s="43">
        <v>297</v>
      </c>
      <c r="C318" s="44" t="s">
        <v>342</v>
      </c>
      <c r="D318" s="44" t="s">
        <v>564</v>
      </c>
      <c r="E318" s="44" t="s">
        <v>565</v>
      </c>
      <c r="F318" s="43" t="s">
        <v>173</v>
      </c>
      <c r="G318" s="46">
        <v>0.19</v>
      </c>
      <c r="H318" s="47">
        <v>19994</v>
      </c>
      <c r="I318" s="47">
        <f t="shared" si="16"/>
        <v>23793</v>
      </c>
      <c r="J318" s="22">
        <f t="shared" si="17"/>
        <v>19994</v>
      </c>
      <c r="K318" s="22">
        <f t="shared" si="18"/>
        <v>23793</v>
      </c>
      <c r="L318" s="26" t="str">
        <f t="shared" si="19"/>
        <v>REGISTRADO</v>
      </c>
      <c r="CG318" s="27"/>
    </row>
    <row r="319" spans="2:85" ht="56" x14ac:dyDescent="0.2">
      <c r="B319" s="43">
        <v>298</v>
      </c>
      <c r="C319" s="44" t="s">
        <v>342</v>
      </c>
      <c r="D319" s="44" t="s">
        <v>566</v>
      </c>
      <c r="E319" s="44" t="s">
        <v>567</v>
      </c>
      <c r="F319" s="43" t="s">
        <v>173</v>
      </c>
      <c r="G319" s="46">
        <v>0.19</v>
      </c>
      <c r="H319" s="47">
        <v>28198</v>
      </c>
      <c r="I319" s="47">
        <f t="shared" si="16"/>
        <v>33556</v>
      </c>
      <c r="J319" s="22">
        <f t="shared" si="17"/>
        <v>28198</v>
      </c>
      <c r="K319" s="22">
        <f t="shared" si="18"/>
        <v>33556</v>
      </c>
      <c r="L319" s="26" t="str">
        <f t="shared" si="19"/>
        <v>REGISTRADO</v>
      </c>
      <c r="CG319" s="27"/>
    </row>
    <row r="320" spans="2:85" ht="56" x14ac:dyDescent="0.2">
      <c r="B320" s="43">
        <v>299</v>
      </c>
      <c r="C320" s="44" t="s">
        <v>342</v>
      </c>
      <c r="D320" s="44" t="s">
        <v>568</v>
      </c>
      <c r="E320" s="44" t="s">
        <v>569</v>
      </c>
      <c r="F320" s="43" t="s">
        <v>173</v>
      </c>
      <c r="G320" s="46">
        <v>0.19</v>
      </c>
      <c r="H320" s="47">
        <v>6410</v>
      </c>
      <c r="I320" s="47">
        <f t="shared" si="16"/>
        <v>7628</v>
      </c>
      <c r="J320" s="22">
        <f t="shared" si="17"/>
        <v>6410</v>
      </c>
      <c r="K320" s="22">
        <f t="shared" si="18"/>
        <v>7628</v>
      </c>
      <c r="L320" s="26" t="str">
        <f t="shared" si="19"/>
        <v>REGISTRADO</v>
      </c>
      <c r="CG320" s="27"/>
    </row>
    <row r="321" spans="2:85" ht="70" x14ac:dyDescent="0.2">
      <c r="B321" s="43">
        <v>300</v>
      </c>
      <c r="C321" s="44" t="s">
        <v>342</v>
      </c>
      <c r="D321" s="44" t="s">
        <v>570</v>
      </c>
      <c r="E321" s="44" t="s">
        <v>571</v>
      </c>
      <c r="F321" s="43" t="s">
        <v>173</v>
      </c>
      <c r="G321" s="46">
        <v>0.19</v>
      </c>
      <c r="H321" s="47">
        <v>35536</v>
      </c>
      <c r="I321" s="47">
        <f t="shared" si="16"/>
        <v>42288</v>
      </c>
      <c r="J321" s="22">
        <f t="shared" si="17"/>
        <v>35536</v>
      </c>
      <c r="K321" s="22">
        <f t="shared" si="18"/>
        <v>42288</v>
      </c>
      <c r="L321" s="26" t="str">
        <f t="shared" si="19"/>
        <v>REGISTRADO</v>
      </c>
      <c r="CG321" s="27"/>
    </row>
    <row r="322" spans="2:85" ht="70" x14ac:dyDescent="0.2">
      <c r="B322" s="43">
        <v>301</v>
      </c>
      <c r="C322" s="44" t="s">
        <v>342</v>
      </c>
      <c r="D322" s="44" t="s">
        <v>572</v>
      </c>
      <c r="E322" s="44" t="s">
        <v>573</v>
      </c>
      <c r="F322" s="43" t="s">
        <v>173</v>
      </c>
      <c r="G322" s="46">
        <v>0.19</v>
      </c>
      <c r="H322" s="47">
        <v>8297</v>
      </c>
      <c r="I322" s="47">
        <f t="shared" si="16"/>
        <v>9873</v>
      </c>
      <c r="J322" s="22">
        <f t="shared" si="17"/>
        <v>8297</v>
      </c>
      <c r="K322" s="22">
        <f t="shared" si="18"/>
        <v>9873</v>
      </c>
      <c r="L322" s="26" t="str">
        <f t="shared" si="19"/>
        <v>REGISTRADO</v>
      </c>
      <c r="CG322" s="27"/>
    </row>
    <row r="323" spans="2:85" ht="70" x14ac:dyDescent="0.2">
      <c r="B323" s="43">
        <v>302</v>
      </c>
      <c r="C323" s="44" t="s">
        <v>342</v>
      </c>
      <c r="D323" s="44" t="s">
        <v>574</v>
      </c>
      <c r="E323" s="44" t="s">
        <v>575</v>
      </c>
      <c r="F323" s="43" t="s">
        <v>173</v>
      </c>
      <c r="G323" s="46">
        <v>0.19</v>
      </c>
      <c r="H323" s="47">
        <v>7382</v>
      </c>
      <c r="I323" s="47">
        <f t="shared" si="16"/>
        <v>8785</v>
      </c>
      <c r="J323" s="22">
        <f t="shared" si="17"/>
        <v>7382</v>
      </c>
      <c r="K323" s="22">
        <f t="shared" si="18"/>
        <v>8785</v>
      </c>
      <c r="L323" s="26" t="str">
        <f t="shared" si="19"/>
        <v>REGISTRADO</v>
      </c>
      <c r="CG323" s="27"/>
    </row>
    <row r="324" spans="2:85" ht="70" x14ac:dyDescent="0.2">
      <c r="B324" s="43">
        <v>303</v>
      </c>
      <c r="C324" s="44" t="s">
        <v>342</v>
      </c>
      <c r="D324" s="44" t="s">
        <v>576</v>
      </c>
      <c r="E324" s="44" t="s">
        <v>577</v>
      </c>
      <c r="F324" s="43" t="s">
        <v>173</v>
      </c>
      <c r="G324" s="46">
        <v>0.19</v>
      </c>
      <c r="H324" s="47">
        <v>4929</v>
      </c>
      <c r="I324" s="47">
        <f t="shared" si="16"/>
        <v>5866</v>
      </c>
      <c r="J324" s="22">
        <f t="shared" si="17"/>
        <v>4929</v>
      </c>
      <c r="K324" s="22">
        <f t="shared" si="18"/>
        <v>5866</v>
      </c>
      <c r="L324" s="26" t="str">
        <f t="shared" si="19"/>
        <v>REGISTRADO</v>
      </c>
      <c r="CG324" s="27"/>
    </row>
    <row r="325" spans="2:85" ht="70" x14ac:dyDescent="0.2">
      <c r="B325" s="43">
        <v>304</v>
      </c>
      <c r="C325" s="44" t="s">
        <v>342</v>
      </c>
      <c r="D325" s="44" t="s">
        <v>578</v>
      </c>
      <c r="E325" s="44" t="s">
        <v>579</v>
      </c>
      <c r="F325" s="43" t="s">
        <v>173</v>
      </c>
      <c r="G325" s="46">
        <v>0.19</v>
      </c>
      <c r="H325" s="47">
        <v>3158</v>
      </c>
      <c r="I325" s="47">
        <f t="shared" si="16"/>
        <v>3758</v>
      </c>
      <c r="J325" s="22">
        <f t="shared" si="17"/>
        <v>3158</v>
      </c>
      <c r="K325" s="22">
        <f t="shared" si="18"/>
        <v>3758</v>
      </c>
      <c r="L325" s="26" t="str">
        <f t="shared" si="19"/>
        <v>REGISTRADO</v>
      </c>
      <c r="CG325" s="27"/>
    </row>
    <row r="326" spans="2:85" ht="56" x14ac:dyDescent="0.2">
      <c r="B326" s="43">
        <v>305</v>
      </c>
      <c r="C326" s="44" t="s">
        <v>342</v>
      </c>
      <c r="D326" s="44" t="s">
        <v>580</v>
      </c>
      <c r="E326" s="44" t="s">
        <v>581</v>
      </c>
      <c r="F326" s="43" t="s">
        <v>173</v>
      </c>
      <c r="G326" s="46">
        <v>0.19</v>
      </c>
      <c r="H326" s="47">
        <v>7245</v>
      </c>
      <c r="I326" s="47">
        <f t="shared" si="16"/>
        <v>8622</v>
      </c>
      <c r="J326" s="22">
        <f t="shared" si="17"/>
        <v>7245</v>
      </c>
      <c r="K326" s="22">
        <f t="shared" si="18"/>
        <v>8622</v>
      </c>
      <c r="L326" s="26" t="str">
        <f t="shared" si="19"/>
        <v>REGISTRADO</v>
      </c>
      <c r="CG326" s="27"/>
    </row>
    <row r="327" spans="2:85" ht="56" x14ac:dyDescent="0.2">
      <c r="B327" s="43">
        <v>306</v>
      </c>
      <c r="C327" s="44" t="s">
        <v>342</v>
      </c>
      <c r="D327" s="44" t="s">
        <v>582</v>
      </c>
      <c r="E327" s="44" t="s">
        <v>583</v>
      </c>
      <c r="F327" s="43" t="s">
        <v>173</v>
      </c>
      <c r="G327" s="46">
        <v>0.19</v>
      </c>
      <c r="H327" s="47">
        <v>12342</v>
      </c>
      <c r="I327" s="47">
        <f t="shared" si="16"/>
        <v>14687</v>
      </c>
      <c r="J327" s="22">
        <f t="shared" si="17"/>
        <v>12342</v>
      </c>
      <c r="K327" s="22">
        <f t="shared" si="18"/>
        <v>14687</v>
      </c>
      <c r="L327" s="26" t="str">
        <f t="shared" si="19"/>
        <v>REGISTRADO</v>
      </c>
      <c r="CG327" s="27"/>
    </row>
    <row r="328" spans="2:85" ht="56" x14ac:dyDescent="0.2">
      <c r="B328" s="43">
        <v>307</v>
      </c>
      <c r="C328" s="44" t="s">
        <v>342</v>
      </c>
      <c r="D328" s="44" t="s">
        <v>584</v>
      </c>
      <c r="E328" s="44" t="s">
        <v>585</v>
      </c>
      <c r="F328" s="43" t="s">
        <v>173</v>
      </c>
      <c r="G328" s="46">
        <v>0.19</v>
      </c>
      <c r="H328" s="47">
        <v>21223</v>
      </c>
      <c r="I328" s="47">
        <f t="shared" si="16"/>
        <v>25255</v>
      </c>
      <c r="J328" s="22">
        <f t="shared" si="17"/>
        <v>21223</v>
      </c>
      <c r="K328" s="22">
        <f t="shared" si="18"/>
        <v>25255</v>
      </c>
      <c r="L328" s="26" t="str">
        <f t="shared" si="19"/>
        <v>REGISTRADO</v>
      </c>
      <c r="CG328" s="27"/>
    </row>
    <row r="329" spans="2:85" ht="98" x14ac:dyDescent="0.2">
      <c r="B329" s="43">
        <v>308</v>
      </c>
      <c r="C329" s="44" t="s">
        <v>342</v>
      </c>
      <c r="D329" s="44" t="s">
        <v>586</v>
      </c>
      <c r="E329" s="44" t="s">
        <v>587</v>
      </c>
      <c r="F329" s="43" t="s">
        <v>173</v>
      </c>
      <c r="G329" s="46">
        <v>0.19</v>
      </c>
      <c r="H329" s="47">
        <v>43502</v>
      </c>
      <c r="I329" s="47">
        <f t="shared" si="16"/>
        <v>51767</v>
      </c>
      <c r="J329" s="22">
        <f t="shared" si="17"/>
        <v>43502</v>
      </c>
      <c r="K329" s="22">
        <f t="shared" si="18"/>
        <v>51767</v>
      </c>
      <c r="L329" s="26" t="str">
        <f t="shared" si="19"/>
        <v>REGISTRADO</v>
      </c>
      <c r="CG329" s="27"/>
    </row>
    <row r="330" spans="2:85" ht="84" x14ac:dyDescent="0.2">
      <c r="B330" s="43">
        <v>309</v>
      </c>
      <c r="C330" s="44" t="s">
        <v>342</v>
      </c>
      <c r="D330" s="44" t="s">
        <v>588</v>
      </c>
      <c r="E330" s="44" t="s">
        <v>589</v>
      </c>
      <c r="F330" s="43" t="s">
        <v>17</v>
      </c>
      <c r="G330" s="46">
        <v>0.19</v>
      </c>
      <c r="H330" s="47">
        <v>10111</v>
      </c>
      <c r="I330" s="47">
        <f t="shared" si="16"/>
        <v>12032</v>
      </c>
      <c r="J330" s="22">
        <f t="shared" si="17"/>
        <v>10111</v>
      </c>
      <c r="K330" s="22">
        <f t="shared" si="18"/>
        <v>12032</v>
      </c>
      <c r="L330" s="26" t="str">
        <f t="shared" si="19"/>
        <v>REGISTRADO</v>
      </c>
      <c r="CG330" s="27"/>
    </row>
    <row r="331" spans="2:85" ht="84" x14ac:dyDescent="0.2">
      <c r="B331" s="43">
        <v>310</v>
      </c>
      <c r="C331" s="44" t="s">
        <v>342</v>
      </c>
      <c r="D331" s="44" t="s">
        <v>590</v>
      </c>
      <c r="E331" s="44" t="s">
        <v>589</v>
      </c>
      <c r="F331" s="43" t="s">
        <v>17</v>
      </c>
      <c r="G331" s="46">
        <v>0.19</v>
      </c>
      <c r="H331" s="47">
        <v>4043</v>
      </c>
      <c r="I331" s="47">
        <f t="shared" si="16"/>
        <v>4811</v>
      </c>
      <c r="J331" s="22">
        <f t="shared" si="17"/>
        <v>4043</v>
      </c>
      <c r="K331" s="22">
        <f t="shared" si="18"/>
        <v>4811</v>
      </c>
      <c r="L331" s="26" t="str">
        <f t="shared" si="19"/>
        <v>REGISTRADO</v>
      </c>
      <c r="CG331" s="27"/>
    </row>
    <row r="332" spans="2:85" ht="84" x14ac:dyDescent="0.2">
      <c r="B332" s="43">
        <v>311</v>
      </c>
      <c r="C332" s="44" t="s">
        <v>342</v>
      </c>
      <c r="D332" s="44" t="s">
        <v>591</v>
      </c>
      <c r="E332" s="44" t="s">
        <v>589</v>
      </c>
      <c r="F332" s="43" t="s">
        <v>17</v>
      </c>
      <c r="G332" s="46">
        <v>0.19</v>
      </c>
      <c r="H332" s="47">
        <v>4002</v>
      </c>
      <c r="I332" s="47">
        <f t="shared" si="16"/>
        <v>4762</v>
      </c>
      <c r="J332" s="22">
        <f t="shared" si="17"/>
        <v>4002</v>
      </c>
      <c r="K332" s="22">
        <f t="shared" si="18"/>
        <v>4762</v>
      </c>
      <c r="L332" s="26" t="str">
        <f t="shared" si="19"/>
        <v>REGISTRADO</v>
      </c>
      <c r="CG332" s="27"/>
    </row>
    <row r="333" spans="2:85" ht="84" x14ac:dyDescent="0.2">
      <c r="B333" s="43">
        <v>312</v>
      </c>
      <c r="C333" s="44" t="s">
        <v>342</v>
      </c>
      <c r="D333" s="44" t="s">
        <v>592</v>
      </c>
      <c r="E333" s="44" t="s">
        <v>589</v>
      </c>
      <c r="F333" s="43" t="s">
        <v>17</v>
      </c>
      <c r="G333" s="46">
        <v>0.19</v>
      </c>
      <c r="H333" s="47">
        <v>3982</v>
      </c>
      <c r="I333" s="47">
        <f t="shared" si="16"/>
        <v>4739</v>
      </c>
      <c r="J333" s="22">
        <f t="shared" si="17"/>
        <v>3982</v>
      </c>
      <c r="K333" s="22">
        <f t="shared" si="18"/>
        <v>4739</v>
      </c>
      <c r="L333" s="26" t="str">
        <f t="shared" si="19"/>
        <v>REGISTRADO</v>
      </c>
      <c r="CG333" s="27"/>
    </row>
    <row r="334" spans="2:85" ht="112" x14ac:dyDescent="0.2">
      <c r="B334" s="43">
        <v>313</v>
      </c>
      <c r="C334" s="44" t="s">
        <v>593</v>
      </c>
      <c r="D334" s="44" t="s">
        <v>594</v>
      </c>
      <c r="E334" s="44" t="s">
        <v>595</v>
      </c>
      <c r="F334" s="43" t="s">
        <v>17</v>
      </c>
      <c r="G334" s="46">
        <v>0.19</v>
      </c>
      <c r="H334" s="47">
        <v>6863</v>
      </c>
      <c r="I334" s="47">
        <f t="shared" si="16"/>
        <v>8167</v>
      </c>
      <c r="J334" s="22">
        <f t="shared" si="17"/>
        <v>6863</v>
      </c>
      <c r="K334" s="22">
        <f t="shared" si="18"/>
        <v>8167</v>
      </c>
      <c r="L334" s="26" t="str">
        <f t="shared" si="19"/>
        <v>REGISTRADO</v>
      </c>
      <c r="CG334" s="27"/>
    </row>
    <row r="335" spans="2:85" ht="126" x14ac:dyDescent="0.2">
      <c r="B335" s="43">
        <v>314</v>
      </c>
      <c r="C335" s="44" t="s">
        <v>593</v>
      </c>
      <c r="D335" s="44" t="s">
        <v>596</v>
      </c>
      <c r="E335" s="44" t="s">
        <v>597</v>
      </c>
      <c r="F335" s="43" t="s">
        <v>17</v>
      </c>
      <c r="G335" s="46">
        <v>0.19</v>
      </c>
      <c r="H335" s="47">
        <v>7992</v>
      </c>
      <c r="I335" s="47">
        <f t="shared" si="16"/>
        <v>9510</v>
      </c>
      <c r="J335" s="22">
        <f t="shared" si="17"/>
        <v>7992</v>
      </c>
      <c r="K335" s="22">
        <f t="shared" si="18"/>
        <v>9510</v>
      </c>
      <c r="L335" s="26" t="str">
        <f t="shared" si="19"/>
        <v>REGISTRADO</v>
      </c>
      <c r="CG335" s="27"/>
    </row>
    <row r="336" spans="2:85" ht="56" x14ac:dyDescent="0.2">
      <c r="B336" s="43">
        <v>315</v>
      </c>
      <c r="C336" s="44" t="s">
        <v>593</v>
      </c>
      <c r="D336" s="44" t="s">
        <v>598</v>
      </c>
      <c r="E336" s="44" t="s">
        <v>599</v>
      </c>
      <c r="F336" s="43" t="s">
        <v>17</v>
      </c>
      <c r="G336" s="46">
        <v>0.19</v>
      </c>
      <c r="H336" s="47">
        <v>3550</v>
      </c>
      <c r="I336" s="47">
        <f t="shared" si="16"/>
        <v>4225</v>
      </c>
      <c r="J336" s="22">
        <f t="shared" si="17"/>
        <v>3550</v>
      </c>
      <c r="K336" s="22">
        <f t="shared" si="18"/>
        <v>4225</v>
      </c>
      <c r="L336" s="26" t="str">
        <f t="shared" si="19"/>
        <v>REGISTRADO</v>
      </c>
      <c r="CG336" s="27"/>
    </row>
    <row r="337" spans="2:85" ht="56" x14ac:dyDescent="0.2">
      <c r="B337" s="43">
        <v>316</v>
      </c>
      <c r="C337" s="44" t="s">
        <v>593</v>
      </c>
      <c r="D337" s="44" t="s">
        <v>600</v>
      </c>
      <c r="E337" s="44" t="s">
        <v>601</v>
      </c>
      <c r="F337" s="43" t="s">
        <v>17</v>
      </c>
      <c r="G337" s="46">
        <v>0.19</v>
      </c>
      <c r="H337" s="47">
        <v>13227</v>
      </c>
      <c r="I337" s="47">
        <f t="shared" si="16"/>
        <v>15740</v>
      </c>
      <c r="J337" s="22">
        <f t="shared" si="17"/>
        <v>13227</v>
      </c>
      <c r="K337" s="22">
        <f t="shared" si="18"/>
        <v>15740</v>
      </c>
      <c r="L337" s="26" t="str">
        <f t="shared" si="19"/>
        <v>REGISTRADO</v>
      </c>
      <c r="CG337" s="27"/>
    </row>
    <row r="338" spans="2:85" ht="56" x14ac:dyDescent="0.2">
      <c r="B338" s="43">
        <v>317</v>
      </c>
      <c r="C338" s="44" t="s">
        <v>593</v>
      </c>
      <c r="D338" s="44" t="s">
        <v>602</v>
      </c>
      <c r="E338" s="44" t="s">
        <v>603</v>
      </c>
      <c r="F338" s="43" t="s">
        <v>17</v>
      </c>
      <c r="G338" s="46">
        <v>0.19</v>
      </c>
      <c r="H338" s="47">
        <v>13227</v>
      </c>
      <c r="I338" s="47">
        <f t="shared" si="16"/>
        <v>15740</v>
      </c>
      <c r="J338" s="22">
        <f t="shared" si="17"/>
        <v>13227</v>
      </c>
      <c r="K338" s="22">
        <f t="shared" si="18"/>
        <v>15740</v>
      </c>
      <c r="L338" s="26" t="str">
        <f t="shared" si="19"/>
        <v>REGISTRADO</v>
      </c>
      <c r="CG338" s="27"/>
    </row>
    <row r="339" spans="2:85" ht="56" x14ac:dyDescent="0.2">
      <c r="B339" s="43">
        <v>318</v>
      </c>
      <c r="C339" s="44" t="s">
        <v>593</v>
      </c>
      <c r="D339" s="44" t="s">
        <v>604</v>
      </c>
      <c r="E339" s="44" t="s">
        <v>603</v>
      </c>
      <c r="F339" s="43" t="s">
        <v>17</v>
      </c>
      <c r="G339" s="46">
        <v>0.19</v>
      </c>
      <c r="H339" s="47">
        <v>15353</v>
      </c>
      <c r="I339" s="47">
        <f t="shared" si="16"/>
        <v>18270</v>
      </c>
      <c r="J339" s="22">
        <f t="shared" si="17"/>
        <v>15353</v>
      </c>
      <c r="K339" s="22">
        <f t="shared" si="18"/>
        <v>18270</v>
      </c>
      <c r="L339" s="26" t="str">
        <f t="shared" si="19"/>
        <v>REGISTRADO</v>
      </c>
      <c r="CG339" s="27"/>
    </row>
    <row r="340" spans="2:85" ht="56" x14ac:dyDescent="0.2">
      <c r="B340" s="43">
        <v>319</v>
      </c>
      <c r="C340" s="44" t="s">
        <v>593</v>
      </c>
      <c r="D340" s="44" t="s">
        <v>605</v>
      </c>
      <c r="E340" s="44" t="s">
        <v>603</v>
      </c>
      <c r="F340" s="43" t="s">
        <v>17</v>
      </c>
      <c r="G340" s="46">
        <v>0.19</v>
      </c>
      <c r="H340" s="47">
        <v>14921</v>
      </c>
      <c r="I340" s="47">
        <f t="shared" si="16"/>
        <v>17756</v>
      </c>
      <c r="J340" s="22">
        <f t="shared" si="17"/>
        <v>14921</v>
      </c>
      <c r="K340" s="22">
        <f t="shared" si="18"/>
        <v>17756</v>
      </c>
      <c r="L340" s="26" t="str">
        <f t="shared" si="19"/>
        <v>REGISTRADO</v>
      </c>
      <c r="CG340" s="27"/>
    </row>
    <row r="341" spans="2:85" ht="56" x14ac:dyDescent="0.2">
      <c r="B341" s="43">
        <v>320</v>
      </c>
      <c r="C341" s="44" t="s">
        <v>593</v>
      </c>
      <c r="D341" s="44" t="s">
        <v>606</v>
      </c>
      <c r="E341" s="44" t="s">
        <v>607</v>
      </c>
      <c r="F341" s="43" t="s">
        <v>17</v>
      </c>
      <c r="G341" s="46">
        <v>0.19</v>
      </c>
      <c r="H341" s="47">
        <v>13877</v>
      </c>
      <c r="I341" s="47">
        <f t="shared" si="16"/>
        <v>16514</v>
      </c>
      <c r="J341" s="22">
        <f t="shared" si="17"/>
        <v>13877</v>
      </c>
      <c r="K341" s="22">
        <f t="shared" si="18"/>
        <v>16514</v>
      </c>
      <c r="L341" s="26" t="str">
        <f t="shared" si="19"/>
        <v>REGISTRADO</v>
      </c>
      <c r="CG341" s="27"/>
    </row>
    <row r="342" spans="2:85" ht="56" x14ac:dyDescent="0.2">
      <c r="B342" s="43">
        <v>321</v>
      </c>
      <c r="C342" s="44" t="s">
        <v>593</v>
      </c>
      <c r="D342" s="44" t="s">
        <v>608</v>
      </c>
      <c r="E342" s="44" t="s">
        <v>607</v>
      </c>
      <c r="F342" s="43" t="s">
        <v>17</v>
      </c>
      <c r="G342" s="46">
        <v>0.19</v>
      </c>
      <c r="H342" s="47">
        <v>6264</v>
      </c>
      <c r="I342" s="47">
        <f t="shared" si="16"/>
        <v>7454</v>
      </c>
      <c r="J342" s="22">
        <f t="shared" si="17"/>
        <v>6264</v>
      </c>
      <c r="K342" s="22">
        <f t="shared" si="18"/>
        <v>7454</v>
      </c>
      <c r="L342" s="26" t="str">
        <f t="shared" si="19"/>
        <v>REGISTRADO</v>
      </c>
      <c r="CG342" s="27"/>
    </row>
    <row r="343" spans="2:85" ht="56" x14ac:dyDescent="0.2">
      <c r="B343" s="43">
        <v>322</v>
      </c>
      <c r="C343" s="44" t="s">
        <v>593</v>
      </c>
      <c r="D343" s="44" t="s">
        <v>609</v>
      </c>
      <c r="E343" s="44" t="s">
        <v>610</v>
      </c>
      <c r="F343" s="43" t="s">
        <v>17</v>
      </c>
      <c r="G343" s="46">
        <v>0.19</v>
      </c>
      <c r="H343" s="47">
        <v>2260</v>
      </c>
      <c r="I343" s="47">
        <f t="shared" ref="I343:I406" si="20">ROUND((H343*1.19),0)</f>
        <v>2689</v>
      </c>
      <c r="J343" s="22">
        <f t="shared" ref="J343:J406" si="21">ROUND(H343-(H343*$K$18),0)</f>
        <v>2260</v>
      </c>
      <c r="K343" s="22">
        <f t="shared" ref="K343:K406" si="22">ROUND(I343-(I343*$K$18),0)</f>
        <v>2689</v>
      </c>
      <c r="L343" s="26" t="str">
        <f t="shared" ref="L343:L406" si="23">IF(OR(J343&lt;=0,J343=""),"NO REGISTRADO","REGISTRADO")</f>
        <v>REGISTRADO</v>
      </c>
      <c r="CG343" s="27"/>
    </row>
    <row r="344" spans="2:85" ht="56" x14ac:dyDescent="0.2">
      <c r="B344" s="43">
        <v>323</v>
      </c>
      <c r="C344" s="44" t="s">
        <v>593</v>
      </c>
      <c r="D344" s="44" t="s">
        <v>611</v>
      </c>
      <c r="E344" s="44" t="s">
        <v>610</v>
      </c>
      <c r="F344" s="43" t="s">
        <v>17</v>
      </c>
      <c r="G344" s="46">
        <v>0.19</v>
      </c>
      <c r="H344" s="47">
        <v>3343</v>
      </c>
      <c r="I344" s="47">
        <f t="shared" si="20"/>
        <v>3978</v>
      </c>
      <c r="J344" s="22">
        <f t="shared" si="21"/>
        <v>3343</v>
      </c>
      <c r="K344" s="22">
        <f t="shared" si="22"/>
        <v>3978</v>
      </c>
      <c r="L344" s="26" t="str">
        <f t="shared" si="23"/>
        <v>REGISTRADO</v>
      </c>
      <c r="CG344" s="27"/>
    </row>
    <row r="345" spans="2:85" ht="28" x14ac:dyDescent="0.2">
      <c r="B345" s="43">
        <v>324</v>
      </c>
      <c r="C345" s="44" t="s">
        <v>612</v>
      </c>
      <c r="D345" s="44" t="s">
        <v>613</v>
      </c>
      <c r="E345" s="44" t="s">
        <v>614</v>
      </c>
      <c r="F345" s="43" t="s">
        <v>17</v>
      </c>
      <c r="G345" s="46">
        <v>0.19</v>
      </c>
      <c r="H345" s="47">
        <v>2487</v>
      </c>
      <c r="I345" s="47">
        <f t="shared" si="20"/>
        <v>2960</v>
      </c>
      <c r="J345" s="22">
        <f t="shared" si="21"/>
        <v>2487</v>
      </c>
      <c r="K345" s="22">
        <f t="shared" si="22"/>
        <v>2960</v>
      </c>
      <c r="L345" s="26" t="str">
        <f t="shared" si="23"/>
        <v>REGISTRADO</v>
      </c>
      <c r="CG345" s="27"/>
    </row>
    <row r="346" spans="2:85" ht="28" x14ac:dyDescent="0.2">
      <c r="B346" s="43">
        <v>325</v>
      </c>
      <c r="C346" s="44" t="s">
        <v>612</v>
      </c>
      <c r="D346" s="44" t="s">
        <v>615</v>
      </c>
      <c r="E346" s="44" t="s">
        <v>616</v>
      </c>
      <c r="F346" s="43" t="s">
        <v>17</v>
      </c>
      <c r="G346" s="46">
        <v>0.19</v>
      </c>
      <c r="H346" s="47">
        <v>2384</v>
      </c>
      <c r="I346" s="47">
        <f t="shared" si="20"/>
        <v>2837</v>
      </c>
      <c r="J346" s="22">
        <f t="shared" si="21"/>
        <v>2384</v>
      </c>
      <c r="K346" s="22">
        <f t="shared" si="22"/>
        <v>2837</v>
      </c>
      <c r="L346" s="26" t="str">
        <f t="shared" si="23"/>
        <v>REGISTRADO</v>
      </c>
      <c r="CG346" s="27"/>
    </row>
    <row r="347" spans="2:85" ht="28" x14ac:dyDescent="0.2">
      <c r="B347" s="43">
        <v>326</v>
      </c>
      <c r="C347" s="44" t="s">
        <v>612</v>
      </c>
      <c r="D347" s="44" t="s">
        <v>617</v>
      </c>
      <c r="E347" s="44" t="s">
        <v>618</v>
      </c>
      <c r="F347" s="43" t="s">
        <v>173</v>
      </c>
      <c r="G347" s="46">
        <v>0.19</v>
      </c>
      <c r="H347" s="47">
        <v>9029</v>
      </c>
      <c r="I347" s="47">
        <f t="shared" si="20"/>
        <v>10745</v>
      </c>
      <c r="J347" s="22">
        <f t="shared" si="21"/>
        <v>9029</v>
      </c>
      <c r="K347" s="22">
        <f t="shared" si="22"/>
        <v>10745</v>
      </c>
      <c r="L347" s="26" t="str">
        <f t="shared" si="23"/>
        <v>REGISTRADO</v>
      </c>
      <c r="CG347" s="27"/>
    </row>
    <row r="348" spans="2:85" ht="28" x14ac:dyDescent="0.2">
      <c r="B348" s="43">
        <v>327</v>
      </c>
      <c r="C348" s="44" t="s">
        <v>612</v>
      </c>
      <c r="D348" s="44" t="s">
        <v>619</v>
      </c>
      <c r="E348" s="44" t="s">
        <v>620</v>
      </c>
      <c r="F348" s="43" t="s">
        <v>173</v>
      </c>
      <c r="G348" s="46">
        <v>0.19</v>
      </c>
      <c r="H348" s="47">
        <v>22442</v>
      </c>
      <c r="I348" s="47">
        <f t="shared" si="20"/>
        <v>26706</v>
      </c>
      <c r="J348" s="22">
        <f t="shared" si="21"/>
        <v>22442</v>
      </c>
      <c r="K348" s="22">
        <f t="shared" si="22"/>
        <v>26706</v>
      </c>
      <c r="L348" s="26" t="str">
        <f t="shared" si="23"/>
        <v>REGISTRADO</v>
      </c>
      <c r="CG348" s="27"/>
    </row>
    <row r="349" spans="2:85" ht="28" x14ac:dyDescent="0.2">
      <c r="B349" s="43">
        <v>328</v>
      </c>
      <c r="C349" s="44" t="s">
        <v>612</v>
      </c>
      <c r="D349" s="44" t="s">
        <v>621</v>
      </c>
      <c r="E349" s="44" t="s">
        <v>622</v>
      </c>
      <c r="F349" s="43" t="s">
        <v>173</v>
      </c>
      <c r="G349" s="46">
        <v>0.19</v>
      </c>
      <c r="H349" s="47">
        <v>14144</v>
      </c>
      <c r="I349" s="47">
        <f t="shared" si="20"/>
        <v>16831</v>
      </c>
      <c r="J349" s="22">
        <f t="shared" si="21"/>
        <v>14144</v>
      </c>
      <c r="K349" s="22">
        <f t="shared" si="22"/>
        <v>16831</v>
      </c>
      <c r="L349" s="26" t="str">
        <f t="shared" si="23"/>
        <v>REGISTRADO</v>
      </c>
      <c r="CG349" s="27"/>
    </row>
    <row r="350" spans="2:85" ht="28" x14ac:dyDescent="0.2">
      <c r="B350" s="43">
        <v>329</v>
      </c>
      <c r="C350" s="44" t="s">
        <v>612</v>
      </c>
      <c r="D350" s="44" t="s">
        <v>623</v>
      </c>
      <c r="E350" s="44" t="s">
        <v>624</v>
      </c>
      <c r="F350" s="43" t="s">
        <v>173</v>
      </c>
      <c r="G350" s="46">
        <v>0.19</v>
      </c>
      <c r="H350" s="47">
        <v>18571</v>
      </c>
      <c r="I350" s="47">
        <f t="shared" si="20"/>
        <v>22099</v>
      </c>
      <c r="J350" s="22">
        <f t="shared" si="21"/>
        <v>18571</v>
      </c>
      <c r="K350" s="22">
        <f t="shared" si="22"/>
        <v>22099</v>
      </c>
      <c r="L350" s="26" t="str">
        <f t="shared" si="23"/>
        <v>REGISTRADO</v>
      </c>
      <c r="CG350" s="27"/>
    </row>
    <row r="351" spans="2:85" ht="28" x14ac:dyDescent="0.2">
      <c r="B351" s="43">
        <v>330</v>
      </c>
      <c r="C351" s="44" t="s">
        <v>612</v>
      </c>
      <c r="D351" s="44" t="s">
        <v>625</v>
      </c>
      <c r="E351" s="44" t="s">
        <v>626</v>
      </c>
      <c r="F351" s="43" t="s">
        <v>173</v>
      </c>
      <c r="G351" s="46">
        <v>0.19</v>
      </c>
      <c r="H351" s="47">
        <v>16207</v>
      </c>
      <c r="I351" s="47">
        <f t="shared" si="20"/>
        <v>19286</v>
      </c>
      <c r="J351" s="22">
        <f t="shared" si="21"/>
        <v>16207</v>
      </c>
      <c r="K351" s="22">
        <f t="shared" si="22"/>
        <v>19286</v>
      </c>
      <c r="L351" s="26" t="str">
        <f t="shared" si="23"/>
        <v>REGISTRADO</v>
      </c>
      <c r="CG351" s="27"/>
    </row>
    <row r="352" spans="2:85" ht="28" x14ac:dyDescent="0.2">
      <c r="B352" s="43">
        <v>331</v>
      </c>
      <c r="C352" s="44" t="s">
        <v>612</v>
      </c>
      <c r="D352" s="44" t="s">
        <v>627</v>
      </c>
      <c r="E352" s="44" t="s">
        <v>628</v>
      </c>
      <c r="F352" s="43" t="s">
        <v>17</v>
      </c>
      <c r="G352" s="46">
        <v>0.19</v>
      </c>
      <c r="H352" s="47">
        <v>15039</v>
      </c>
      <c r="I352" s="47">
        <f t="shared" si="20"/>
        <v>17896</v>
      </c>
      <c r="J352" s="22">
        <f t="shared" si="21"/>
        <v>15039</v>
      </c>
      <c r="K352" s="22">
        <f t="shared" si="22"/>
        <v>17896</v>
      </c>
      <c r="L352" s="26" t="str">
        <f t="shared" si="23"/>
        <v>REGISTRADO</v>
      </c>
      <c r="CG352" s="27"/>
    </row>
    <row r="353" spans="2:85" ht="28" x14ac:dyDescent="0.2">
      <c r="B353" s="43">
        <v>332</v>
      </c>
      <c r="C353" s="44" t="s">
        <v>612</v>
      </c>
      <c r="D353" s="44" t="s">
        <v>629</v>
      </c>
      <c r="E353" s="44" t="s">
        <v>630</v>
      </c>
      <c r="F353" s="43" t="s">
        <v>17</v>
      </c>
      <c r="G353" s="46">
        <v>0.19</v>
      </c>
      <c r="H353" s="47">
        <v>15061</v>
      </c>
      <c r="I353" s="47">
        <f t="shared" si="20"/>
        <v>17923</v>
      </c>
      <c r="J353" s="22">
        <f t="shared" si="21"/>
        <v>15061</v>
      </c>
      <c r="K353" s="22">
        <f t="shared" si="22"/>
        <v>17923</v>
      </c>
      <c r="L353" s="26" t="str">
        <f t="shared" si="23"/>
        <v>REGISTRADO</v>
      </c>
      <c r="CG353" s="27"/>
    </row>
    <row r="354" spans="2:85" ht="28" x14ac:dyDescent="0.2">
      <c r="B354" s="43">
        <v>333</v>
      </c>
      <c r="C354" s="44" t="s">
        <v>612</v>
      </c>
      <c r="D354" s="44" t="s">
        <v>631</v>
      </c>
      <c r="E354" s="44" t="s">
        <v>630</v>
      </c>
      <c r="F354" s="43" t="s">
        <v>17</v>
      </c>
      <c r="G354" s="46">
        <v>0.19</v>
      </c>
      <c r="H354" s="47">
        <v>13683</v>
      </c>
      <c r="I354" s="47">
        <f t="shared" si="20"/>
        <v>16283</v>
      </c>
      <c r="J354" s="22">
        <f t="shared" si="21"/>
        <v>13683</v>
      </c>
      <c r="K354" s="22">
        <f t="shared" si="22"/>
        <v>16283</v>
      </c>
      <c r="L354" s="26" t="str">
        <f t="shared" si="23"/>
        <v>REGISTRADO</v>
      </c>
      <c r="CG354" s="27"/>
    </row>
    <row r="355" spans="2:85" ht="28" x14ac:dyDescent="0.2">
      <c r="B355" s="43">
        <v>334</v>
      </c>
      <c r="C355" s="44" t="s">
        <v>612</v>
      </c>
      <c r="D355" s="44" t="s">
        <v>632</v>
      </c>
      <c r="E355" s="44" t="s">
        <v>633</v>
      </c>
      <c r="F355" s="43" t="s">
        <v>173</v>
      </c>
      <c r="G355" s="46">
        <v>0.19</v>
      </c>
      <c r="H355" s="47">
        <v>43257</v>
      </c>
      <c r="I355" s="47">
        <f t="shared" si="20"/>
        <v>51476</v>
      </c>
      <c r="J355" s="22">
        <f t="shared" si="21"/>
        <v>43257</v>
      </c>
      <c r="K355" s="22">
        <f t="shared" si="22"/>
        <v>51476</v>
      </c>
      <c r="L355" s="26" t="str">
        <f t="shared" si="23"/>
        <v>REGISTRADO</v>
      </c>
      <c r="CG355" s="27"/>
    </row>
    <row r="356" spans="2:85" ht="28" x14ac:dyDescent="0.2">
      <c r="B356" s="43">
        <v>335</v>
      </c>
      <c r="C356" s="44" t="s">
        <v>612</v>
      </c>
      <c r="D356" s="44" t="s">
        <v>634</v>
      </c>
      <c r="E356" s="44" t="s">
        <v>635</v>
      </c>
      <c r="F356" s="43" t="s">
        <v>173</v>
      </c>
      <c r="G356" s="46">
        <v>0.19</v>
      </c>
      <c r="H356" s="47">
        <v>34025</v>
      </c>
      <c r="I356" s="47">
        <f t="shared" si="20"/>
        <v>40490</v>
      </c>
      <c r="J356" s="22">
        <f t="shared" si="21"/>
        <v>34025</v>
      </c>
      <c r="K356" s="22">
        <f t="shared" si="22"/>
        <v>40490</v>
      </c>
      <c r="L356" s="26" t="str">
        <f t="shared" si="23"/>
        <v>REGISTRADO</v>
      </c>
      <c r="CG356" s="27"/>
    </row>
    <row r="357" spans="2:85" ht="28" x14ac:dyDescent="0.2">
      <c r="B357" s="43">
        <v>336</v>
      </c>
      <c r="C357" s="44" t="s">
        <v>612</v>
      </c>
      <c r="D357" s="44" t="s">
        <v>636</v>
      </c>
      <c r="E357" s="44" t="s">
        <v>637</v>
      </c>
      <c r="F357" s="43" t="s">
        <v>102</v>
      </c>
      <c r="G357" s="46">
        <v>0.19</v>
      </c>
      <c r="H357" s="47">
        <v>134934</v>
      </c>
      <c r="I357" s="47">
        <f t="shared" si="20"/>
        <v>160571</v>
      </c>
      <c r="J357" s="22">
        <f t="shared" si="21"/>
        <v>134934</v>
      </c>
      <c r="K357" s="22">
        <f t="shared" si="22"/>
        <v>160571</v>
      </c>
      <c r="L357" s="26" t="str">
        <f t="shared" si="23"/>
        <v>REGISTRADO</v>
      </c>
      <c r="CG357" s="27"/>
    </row>
    <row r="358" spans="2:85" ht="28" x14ac:dyDescent="0.2">
      <c r="B358" s="43">
        <v>337</v>
      </c>
      <c r="C358" s="44" t="s">
        <v>612</v>
      </c>
      <c r="D358" s="44" t="s">
        <v>638</v>
      </c>
      <c r="E358" s="44" t="s">
        <v>637</v>
      </c>
      <c r="F358" s="43" t="s">
        <v>102</v>
      </c>
      <c r="G358" s="46">
        <v>0.19</v>
      </c>
      <c r="H358" s="47">
        <v>165357</v>
      </c>
      <c r="I358" s="47">
        <f t="shared" si="20"/>
        <v>196775</v>
      </c>
      <c r="J358" s="22">
        <f t="shared" si="21"/>
        <v>165357</v>
      </c>
      <c r="K358" s="22">
        <f t="shared" si="22"/>
        <v>196775</v>
      </c>
      <c r="L358" s="26" t="str">
        <f t="shared" si="23"/>
        <v>REGISTRADO</v>
      </c>
      <c r="CG358" s="27"/>
    </row>
    <row r="359" spans="2:85" ht="28" x14ac:dyDescent="0.2">
      <c r="B359" s="43">
        <v>338</v>
      </c>
      <c r="C359" s="44" t="s">
        <v>612</v>
      </c>
      <c r="D359" s="44" t="s">
        <v>639</v>
      </c>
      <c r="E359" s="44" t="s">
        <v>640</v>
      </c>
      <c r="F359" s="43" t="s">
        <v>102</v>
      </c>
      <c r="G359" s="46">
        <v>0.19</v>
      </c>
      <c r="H359" s="47">
        <v>36583</v>
      </c>
      <c r="I359" s="47">
        <f t="shared" si="20"/>
        <v>43534</v>
      </c>
      <c r="J359" s="22">
        <f t="shared" si="21"/>
        <v>36583</v>
      </c>
      <c r="K359" s="22">
        <f t="shared" si="22"/>
        <v>43534</v>
      </c>
      <c r="L359" s="26" t="str">
        <f t="shared" si="23"/>
        <v>REGISTRADO</v>
      </c>
      <c r="CG359" s="27"/>
    </row>
    <row r="360" spans="2:85" ht="28" x14ac:dyDescent="0.2">
      <c r="B360" s="43">
        <v>339</v>
      </c>
      <c r="C360" s="44" t="s">
        <v>612</v>
      </c>
      <c r="D360" s="44" t="s">
        <v>641</v>
      </c>
      <c r="E360" s="44" t="s">
        <v>640</v>
      </c>
      <c r="F360" s="43" t="s">
        <v>102</v>
      </c>
      <c r="G360" s="46">
        <v>0.19</v>
      </c>
      <c r="H360" s="47">
        <v>43356</v>
      </c>
      <c r="I360" s="47">
        <f t="shared" si="20"/>
        <v>51594</v>
      </c>
      <c r="J360" s="22">
        <f t="shared" si="21"/>
        <v>43356</v>
      </c>
      <c r="K360" s="22">
        <f t="shared" si="22"/>
        <v>51594</v>
      </c>
      <c r="L360" s="26" t="str">
        <f t="shared" si="23"/>
        <v>REGISTRADO</v>
      </c>
      <c r="CG360" s="27"/>
    </row>
    <row r="361" spans="2:85" ht="28" x14ac:dyDescent="0.2">
      <c r="B361" s="43">
        <v>340</v>
      </c>
      <c r="C361" s="44" t="s">
        <v>612</v>
      </c>
      <c r="D361" s="44" t="s">
        <v>642</v>
      </c>
      <c r="E361" s="44" t="s">
        <v>643</v>
      </c>
      <c r="F361" s="43" t="s">
        <v>102</v>
      </c>
      <c r="G361" s="46">
        <v>0.19</v>
      </c>
      <c r="H361" s="47">
        <v>43055</v>
      </c>
      <c r="I361" s="47">
        <f t="shared" si="20"/>
        <v>51235</v>
      </c>
      <c r="J361" s="22">
        <f t="shared" si="21"/>
        <v>43055</v>
      </c>
      <c r="K361" s="22">
        <f t="shared" si="22"/>
        <v>51235</v>
      </c>
      <c r="L361" s="26" t="str">
        <f t="shared" si="23"/>
        <v>REGISTRADO</v>
      </c>
      <c r="CG361" s="27"/>
    </row>
    <row r="362" spans="2:85" ht="28" x14ac:dyDescent="0.2">
      <c r="B362" s="43">
        <v>341</v>
      </c>
      <c r="C362" s="44" t="s">
        <v>612</v>
      </c>
      <c r="D362" s="44" t="s">
        <v>644</v>
      </c>
      <c r="E362" s="44" t="s">
        <v>643</v>
      </c>
      <c r="F362" s="43" t="s">
        <v>102</v>
      </c>
      <c r="G362" s="46">
        <v>0.19</v>
      </c>
      <c r="H362" s="47">
        <v>43215</v>
      </c>
      <c r="I362" s="47">
        <f t="shared" si="20"/>
        <v>51426</v>
      </c>
      <c r="J362" s="22">
        <f t="shared" si="21"/>
        <v>43215</v>
      </c>
      <c r="K362" s="22">
        <f t="shared" si="22"/>
        <v>51426</v>
      </c>
      <c r="L362" s="26" t="str">
        <f t="shared" si="23"/>
        <v>REGISTRADO</v>
      </c>
      <c r="CG362" s="27"/>
    </row>
    <row r="363" spans="2:85" ht="56" x14ac:dyDescent="0.2">
      <c r="B363" s="43">
        <v>342</v>
      </c>
      <c r="C363" s="44" t="s">
        <v>612</v>
      </c>
      <c r="D363" s="44" t="s">
        <v>645</v>
      </c>
      <c r="E363" s="44" t="s">
        <v>646</v>
      </c>
      <c r="F363" s="43" t="s">
        <v>173</v>
      </c>
      <c r="G363" s="46">
        <v>0.19</v>
      </c>
      <c r="H363" s="47">
        <v>87883</v>
      </c>
      <c r="I363" s="47">
        <f t="shared" si="20"/>
        <v>104581</v>
      </c>
      <c r="J363" s="22">
        <f t="shared" si="21"/>
        <v>87883</v>
      </c>
      <c r="K363" s="22">
        <f t="shared" si="22"/>
        <v>104581</v>
      </c>
      <c r="L363" s="26" t="str">
        <f t="shared" si="23"/>
        <v>REGISTRADO</v>
      </c>
      <c r="CG363" s="27"/>
    </row>
    <row r="364" spans="2:85" ht="56" x14ac:dyDescent="0.2">
      <c r="B364" s="43">
        <v>343</v>
      </c>
      <c r="C364" s="44" t="s">
        <v>612</v>
      </c>
      <c r="D364" s="44" t="s">
        <v>647</v>
      </c>
      <c r="E364" s="44" t="s">
        <v>648</v>
      </c>
      <c r="F364" s="43" t="s">
        <v>173</v>
      </c>
      <c r="G364" s="46">
        <v>0.19</v>
      </c>
      <c r="H364" s="47">
        <v>89139</v>
      </c>
      <c r="I364" s="47">
        <f t="shared" si="20"/>
        <v>106075</v>
      </c>
      <c r="J364" s="22">
        <f t="shared" si="21"/>
        <v>89139</v>
      </c>
      <c r="K364" s="22">
        <f t="shared" si="22"/>
        <v>106075</v>
      </c>
      <c r="L364" s="26" t="str">
        <f t="shared" si="23"/>
        <v>REGISTRADO</v>
      </c>
      <c r="CG364" s="27"/>
    </row>
    <row r="365" spans="2:85" ht="42" x14ac:dyDescent="0.2">
      <c r="B365" s="43">
        <v>344</v>
      </c>
      <c r="C365" s="44" t="s">
        <v>612</v>
      </c>
      <c r="D365" s="44" t="s">
        <v>649</v>
      </c>
      <c r="E365" s="44" t="s">
        <v>650</v>
      </c>
      <c r="F365" s="43" t="s">
        <v>173</v>
      </c>
      <c r="G365" s="46">
        <v>0.19</v>
      </c>
      <c r="H365" s="47">
        <v>34432</v>
      </c>
      <c r="I365" s="47">
        <f t="shared" si="20"/>
        <v>40974</v>
      </c>
      <c r="J365" s="22">
        <f t="shared" si="21"/>
        <v>34432</v>
      </c>
      <c r="K365" s="22">
        <f t="shared" si="22"/>
        <v>40974</v>
      </c>
      <c r="L365" s="26" t="str">
        <f t="shared" si="23"/>
        <v>REGISTRADO</v>
      </c>
      <c r="CG365" s="27"/>
    </row>
    <row r="366" spans="2:85" ht="42" x14ac:dyDescent="0.2">
      <c r="B366" s="43">
        <v>345</v>
      </c>
      <c r="C366" s="44" t="s">
        <v>612</v>
      </c>
      <c r="D366" s="44" t="s">
        <v>651</v>
      </c>
      <c r="E366" s="44" t="s">
        <v>652</v>
      </c>
      <c r="F366" s="43" t="s">
        <v>173</v>
      </c>
      <c r="G366" s="46">
        <v>0.19</v>
      </c>
      <c r="H366" s="47">
        <v>40706</v>
      </c>
      <c r="I366" s="47">
        <f t="shared" si="20"/>
        <v>48440</v>
      </c>
      <c r="J366" s="22">
        <f t="shared" si="21"/>
        <v>40706</v>
      </c>
      <c r="K366" s="22">
        <f t="shared" si="22"/>
        <v>48440</v>
      </c>
      <c r="L366" s="26" t="str">
        <f t="shared" si="23"/>
        <v>REGISTRADO</v>
      </c>
      <c r="CG366" s="27"/>
    </row>
    <row r="367" spans="2:85" ht="28" x14ac:dyDescent="0.2">
      <c r="B367" s="43">
        <v>346</v>
      </c>
      <c r="C367" s="44" t="s">
        <v>612</v>
      </c>
      <c r="D367" s="44" t="s">
        <v>653</v>
      </c>
      <c r="E367" s="44" t="s">
        <v>654</v>
      </c>
      <c r="F367" s="43" t="s">
        <v>173</v>
      </c>
      <c r="G367" s="46">
        <v>0.19</v>
      </c>
      <c r="H367" s="47">
        <v>43722</v>
      </c>
      <c r="I367" s="47">
        <f t="shared" si="20"/>
        <v>52029</v>
      </c>
      <c r="J367" s="22">
        <f t="shared" si="21"/>
        <v>43722</v>
      </c>
      <c r="K367" s="22">
        <f t="shared" si="22"/>
        <v>52029</v>
      </c>
      <c r="L367" s="26" t="str">
        <f t="shared" si="23"/>
        <v>REGISTRADO</v>
      </c>
      <c r="CG367" s="27"/>
    </row>
    <row r="368" spans="2:85" ht="28" x14ac:dyDescent="0.2">
      <c r="B368" s="43">
        <v>347</v>
      </c>
      <c r="C368" s="44" t="s">
        <v>612</v>
      </c>
      <c r="D368" s="44" t="s">
        <v>655</v>
      </c>
      <c r="E368" s="44" t="s">
        <v>656</v>
      </c>
      <c r="F368" s="43" t="s">
        <v>102</v>
      </c>
      <c r="G368" s="46">
        <v>0.19</v>
      </c>
      <c r="H368" s="47">
        <v>251663</v>
      </c>
      <c r="I368" s="47">
        <f t="shared" si="20"/>
        <v>299479</v>
      </c>
      <c r="J368" s="22">
        <f t="shared" si="21"/>
        <v>251663</v>
      </c>
      <c r="K368" s="22">
        <f t="shared" si="22"/>
        <v>299479</v>
      </c>
      <c r="L368" s="26" t="str">
        <f t="shared" si="23"/>
        <v>REGISTRADO</v>
      </c>
      <c r="CG368" s="27"/>
    </row>
    <row r="369" spans="2:85" ht="28" x14ac:dyDescent="0.2">
      <c r="B369" s="43">
        <v>348</v>
      </c>
      <c r="C369" s="44" t="s">
        <v>612</v>
      </c>
      <c r="D369" s="44" t="s">
        <v>657</v>
      </c>
      <c r="E369" s="44" t="s">
        <v>658</v>
      </c>
      <c r="F369" s="43" t="s">
        <v>102</v>
      </c>
      <c r="G369" s="46">
        <v>0.19</v>
      </c>
      <c r="H369" s="47">
        <v>307262</v>
      </c>
      <c r="I369" s="47">
        <f t="shared" si="20"/>
        <v>365642</v>
      </c>
      <c r="J369" s="22">
        <f t="shared" si="21"/>
        <v>307262</v>
      </c>
      <c r="K369" s="22">
        <f t="shared" si="22"/>
        <v>365642</v>
      </c>
      <c r="L369" s="26" t="str">
        <f t="shared" si="23"/>
        <v>REGISTRADO</v>
      </c>
      <c r="CG369" s="27"/>
    </row>
    <row r="370" spans="2:85" ht="28" x14ac:dyDescent="0.2">
      <c r="B370" s="43">
        <v>349</v>
      </c>
      <c r="C370" s="44" t="s">
        <v>612</v>
      </c>
      <c r="D370" s="44" t="s">
        <v>659</v>
      </c>
      <c r="E370" s="44" t="s">
        <v>660</v>
      </c>
      <c r="F370" s="43" t="s">
        <v>102</v>
      </c>
      <c r="G370" s="46">
        <v>0.19</v>
      </c>
      <c r="H370" s="47">
        <v>367629</v>
      </c>
      <c r="I370" s="47">
        <f t="shared" si="20"/>
        <v>437479</v>
      </c>
      <c r="J370" s="22">
        <f t="shared" si="21"/>
        <v>367629</v>
      </c>
      <c r="K370" s="22">
        <f t="shared" si="22"/>
        <v>437479</v>
      </c>
      <c r="L370" s="26" t="str">
        <f t="shared" si="23"/>
        <v>REGISTRADO</v>
      </c>
      <c r="CG370" s="27"/>
    </row>
    <row r="371" spans="2:85" ht="28" x14ac:dyDescent="0.2">
      <c r="B371" s="43">
        <v>350</v>
      </c>
      <c r="C371" s="44" t="s">
        <v>612</v>
      </c>
      <c r="D371" s="44" t="s">
        <v>661</v>
      </c>
      <c r="E371" s="44" t="s">
        <v>662</v>
      </c>
      <c r="F371" s="43" t="s">
        <v>102</v>
      </c>
      <c r="G371" s="46">
        <v>0.19</v>
      </c>
      <c r="H371" s="47">
        <v>527609</v>
      </c>
      <c r="I371" s="47">
        <f t="shared" si="20"/>
        <v>627855</v>
      </c>
      <c r="J371" s="22">
        <f t="shared" si="21"/>
        <v>527609</v>
      </c>
      <c r="K371" s="22">
        <f t="shared" si="22"/>
        <v>627855</v>
      </c>
      <c r="L371" s="26" t="str">
        <f t="shared" si="23"/>
        <v>REGISTRADO</v>
      </c>
      <c r="CG371" s="27"/>
    </row>
    <row r="372" spans="2:85" ht="28" x14ac:dyDescent="0.2">
      <c r="B372" s="43">
        <v>351</v>
      </c>
      <c r="C372" s="44" t="s">
        <v>612</v>
      </c>
      <c r="D372" s="44" t="s">
        <v>663</v>
      </c>
      <c r="E372" s="44" t="s">
        <v>664</v>
      </c>
      <c r="F372" s="43" t="s">
        <v>102</v>
      </c>
      <c r="G372" s="46">
        <v>0.19</v>
      </c>
      <c r="H372" s="47">
        <v>1081741</v>
      </c>
      <c r="I372" s="47">
        <f t="shared" si="20"/>
        <v>1287272</v>
      </c>
      <c r="J372" s="22">
        <f t="shared" si="21"/>
        <v>1081741</v>
      </c>
      <c r="K372" s="22">
        <f t="shared" si="22"/>
        <v>1287272</v>
      </c>
      <c r="L372" s="26" t="str">
        <f t="shared" si="23"/>
        <v>REGISTRADO</v>
      </c>
      <c r="CG372" s="27"/>
    </row>
    <row r="373" spans="2:85" ht="28" x14ac:dyDescent="0.2">
      <c r="B373" s="43">
        <v>352</v>
      </c>
      <c r="C373" s="44" t="s">
        <v>612</v>
      </c>
      <c r="D373" s="44" t="s">
        <v>665</v>
      </c>
      <c r="E373" s="44" t="s">
        <v>666</v>
      </c>
      <c r="F373" s="43" t="s">
        <v>102</v>
      </c>
      <c r="G373" s="46">
        <v>0.19</v>
      </c>
      <c r="H373" s="47">
        <v>299629</v>
      </c>
      <c r="I373" s="47">
        <f t="shared" si="20"/>
        <v>356559</v>
      </c>
      <c r="J373" s="22">
        <f t="shared" si="21"/>
        <v>299629</v>
      </c>
      <c r="K373" s="22">
        <f t="shared" si="22"/>
        <v>356559</v>
      </c>
      <c r="L373" s="26" t="str">
        <f t="shared" si="23"/>
        <v>REGISTRADO</v>
      </c>
      <c r="CG373" s="27"/>
    </row>
    <row r="374" spans="2:85" ht="28" x14ac:dyDescent="0.2">
      <c r="B374" s="43">
        <v>353</v>
      </c>
      <c r="C374" s="44" t="s">
        <v>612</v>
      </c>
      <c r="D374" s="44" t="s">
        <v>667</v>
      </c>
      <c r="E374" s="44" t="s">
        <v>668</v>
      </c>
      <c r="F374" s="43" t="s">
        <v>102</v>
      </c>
      <c r="G374" s="46">
        <v>0.19</v>
      </c>
      <c r="H374" s="47">
        <v>372186</v>
      </c>
      <c r="I374" s="47">
        <f t="shared" si="20"/>
        <v>442901</v>
      </c>
      <c r="J374" s="22">
        <f t="shared" si="21"/>
        <v>372186</v>
      </c>
      <c r="K374" s="22">
        <f t="shared" si="22"/>
        <v>442901</v>
      </c>
      <c r="L374" s="26" t="str">
        <f t="shared" si="23"/>
        <v>REGISTRADO</v>
      </c>
      <c r="CG374" s="27"/>
    </row>
    <row r="375" spans="2:85" ht="28" x14ac:dyDescent="0.2">
      <c r="B375" s="43">
        <v>354</v>
      </c>
      <c r="C375" s="44" t="s">
        <v>612</v>
      </c>
      <c r="D375" s="44" t="s">
        <v>669</v>
      </c>
      <c r="E375" s="44" t="s">
        <v>670</v>
      </c>
      <c r="F375" s="43" t="s">
        <v>102</v>
      </c>
      <c r="G375" s="46">
        <v>0.19</v>
      </c>
      <c r="H375" s="47">
        <v>530109</v>
      </c>
      <c r="I375" s="47">
        <f t="shared" si="20"/>
        <v>630830</v>
      </c>
      <c r="J375" s="22">
        <f t="shared" si="21"/>
        <v>530109</v>
      </c>
      <c r="K375" s="22">
        <f t="shared" si="22"/>
        <v>630830</v>
      </c>
      <c r="L375" s="26" t="str">
        <f t="shared" si="23"/>
        <v>REGISTRADO</v>
      </c>
      <c r="CG375" s="27"/>
    </row>
    <row r="376" spans="2:85" ht="56" x14ac:dyDescent="0.2">
      <c r="B376" s="43">
        <v>355</v>
      </c>
      <c r="C376" s="44" t="s">
        <v>612</v>
      </c>
      <c r="D376" s="44" t="s">
        <v>671</v>
      </c>
      <c r="E376" s="44" t="s">
        <v>672</v>
      </c>
      <c r="F376" s="43" t="s">
        <v>102</v>
      </c>
      <c r="G376" s="46">
        <v>0.19</v>
      </c>
      <c r="H376" s="47">
        <v>152692</v>
      </c>
      <c r="I376" s="47">
        <f t="shared" si="20"/>
        <v>181703</v>
      </c>
      <c r="J376" s="22">
        <f t="shared" si="21"/>
        <v>152692</v>
      </c>
      <c r="K376" s="22">
        <f t="shared" si="22"/>
        <v>181703</v>
      </c>
      <c r="L376" s="26" t="str">
        <f t="shared" si="23"/>
        <v>REGISTRADO</v>
      </c>
      <c r="CG376" s="27"/>
    </row>
    <row r="377" spans="2:85" ht="140" x14ac:dyDescent="0.2">
      <c r="B377" s="43">
        <v>356</v>
      </c>
      <c r="C377" s="44" t="s">
        <v>612</v>
      </c>
      <c r="D377" s="44" t="s">
        <v>673</v>
      </c>
      <c r="E377" s="44" t="s">
        <v>674</v>
      </c>
      <c r="F377" s="43" t="s">
        <v>102</v>
      </c>
      <c r="G377" s="46">
        <v>0.19</v>
      </c>
      <c r="H377" s="47">
        <v>3595013</v>
      </c>
      <c r="I377" s="47">
        <f t="shared" si="20"/>
        <v>4278065</v>
      </c>
      <c r="J377" s="22">
        <f t="shared" si="21"/>
        <v>3595013</v>
      </c>
      <c r="K377" s="22">
        <f t="shared" si="22"/>
        <v>4278065</v>
      </c>
      <c r="L377" s="26" t="str">
        <f t="shared" si="23"/>
        <v>REGISTRADO</v>
      </c>
      <c r="CG377" s="27"/>
    </row>
    <row r="378" spans="2:85" ht="140" x14ac:dyDescent="0.2">
      <c r="B378" s="43">
        <v>357</v>
      </c>
      <c r="C378" s="44" t="s">
        <v>612</v>
      </c>
      <c r="D378" s="44" t="s">
        <v>675</v>
      </c>
      <c r="E378" s="44" t="s">
        <v>676</v>
      </c>
      <c r="F378" s="43" t="s">
        <v>102</v>
      </c>
      <c r="G378" s="46">
        <v>0.19</v>
      </c>
      <c r="H378" s="47">
        <v>4179473</v>
      </c>
      <c r="I378" s="47">
        <f t="shared" si="20"/>
        <v>4973573</v>
      </c>
      <c r="J378" s="22">
        <f t="shared" si="21"/>
        <v>4179473</v>
      </c>
      <c r="K378" s="22">
        <f t="shared" si="22"/>
        <v>4973573</v>
      </c>
      <c r="L378" s="26" t="str">
        <f t="shared" si="23"/>
        <v>REGISTRADO</v>
      </c>
      <c r="CG378" s="27"/>
    </row>
    <row r="379" spans="2:85" ht="140" x14ac:dyDescent="0.2">
      <c r="B379" s="43">
        <v>358</v>
      </c>
      <c r="C379" s="44" t="s">
        <v>612</v>
      </c>
      <c r="D379" s="44" t="s">
        <v>677</v>
      </c>
      <c r="E379" s="44" t="s">
        <v>678</v>
      </c>
      <c r="F379" s="43" t="s">
        <v>102</v>
      </c>
      <c r="G379" s="46">
        <v>0.19</v>
      </c>
      <c r="H379" s="47">
        <v>4851759</v>
      </c>
      <c r="I379" s="47">
        <f t="shared" si="20"/>
        <v>5773593</v>
      </c>
      <c r="J379" s="22">
        <f t="shared" si="21"/>
        <v>4851759</v>
      </c>
      <c r="K379" s="22">
        <f t="shared" si="22"/>
        <v>5773593</v>
      </c>
      <c r="L379" s="26" t="str">
        <f t="shared" si="23"/>
        <v>REGISTRADO</v>
      </c>
      <c r="CG379" s="27"/>
    </row>
    <row r="380" spans="2:85" ht="140" x14ac:dyDescent="0.2">
      <c r="B380" s="43">
        <v>359</v>
      </c>
      <c r="C380" s="44" t="s">
        <v>612</v>
      </c>
      <c r="D380" s="44" t="s">
        <v>679</v>
      </c>
      <c r="E380" s="44" t="s">
        <v>680</v>
      </c>
      <c r="F380" s="43" t="s">
        <v>102</v>
      </c>
      <c r="G380" s="46">
        <v>0.19</v>
      </c>
      <c r="H380" s="47">
        <v>5591218</v>
      </c>
      <c r="I380" s="47">
        <f t="shared" si="20"/>
        <v>6653549</v>
      </c>
      <c r="J380" s="22">
        <f t="shared" si="21"/>
        <v>5591218</v>
      </c>
      <c r="K380" s="22">
        <f t="shared" si="22"/>
        <v>6653549</v>
      </c>
      <c r="L380" s="26" t="str">
        <f t="shared" si="23"/>
        <v>REGISTRADO</v>
      </c>
      <c r="CG380" s="27"/>
    </row>
    <row r="381" spans="2:85" ht="140" x14ac:dyDescent="0.2">
      <c r="B381" s="43">
        <v>360</v>
      </c>
      <c r="C381" s="44" t="s">
        <v>612</v>
      </c>
      <c r="D381" s="44" t="s">
        <v>681</v>
      </c>
      <c r="E381" s="44" t="s">
        <v>682</v>
      </c>
      <c r="F381" s="43" t="s">
        <v>102</v>
      </c>
      <c r="G381" s="46">
        <v>0.19</v>
      </c>
      <c r="H381" s="47">
        <v>6467050</v>
      </c>
      <c r="I381" s="47">
        <f t="shared" si="20"/>
        <v>7695790</v>
      </c>
      <c r="J381" s="22">
        <f t="shared" si="21"/>
        <v>6467050</v>
      </c>
      <c r="K381" s="22">
        <f t="shared" si="22"/>
        <v>7695790</v>
      </c>
      <c r="L381" s="26" t="str">
        <f t="shared" si="23"/>
        <v>REGISTRADO</v>
      </c>
      <c r="CG381" s="27"/>
    </row>
    <row r="382" spans="2:85" ht="84" x14ac:dyDescent="0.2">
      <c r="B382" s="43">
        <v>361</v>
      </c>
      <c r="C382" s="44" t="s">
        <v>612</v>
      </c>
      <c r="D382" s="44" t="s">
        <v>683</v>
      </c>
      <c r="E382" s="44" t="s">
        <v>684</v>
      </c>
      <c r="F382" s="43" t="s">
        <v>102</v>
      </c>
      <c r="G382" s="46">
        <v>0.19</v>
      </c>
      <c r="H382" s="47">
        <v>3015329</v>
      </c>
      <c r="I382" s="47">
        <f t="shared" si="20"/>
        <v>3588242</v>
      </c>
      <c r="J382" s="22">
        <f t="shared" si="21"/>
        <v>3015329</v>
      </c>
      <c r="K382" s="22">
        <f t="shared" si="22"/>
        <v>3588242</v>
      </c>
      <c r="L382" s="26" t="str">
        <f t="shared" si="23"/>
        <v>REGISTRADO</v>
      </c>
      <c r="CG382" s="27"/>
    </row>
    <row r="383" spans="2:85" ht="84" x14ac:dyDescent="0.2">
      <c r="B383" s="43">
        <v>362</v>
      </c>
      <c r="C383" s="44" t="s">
        <v>612</v>
      </c>
      <c r="D383" s="44" t="s">
        <v>685</v>
      </c>
      <c r="E383" s="44" t="s">
        <v>686</v>
      </c>
      <c r="F383" s="43" t="s">
        <v>102</v>
      </c>
      <c r="G383" s="46">
        <v>0.19</v>
      </c>
      <c r="H383" s="47">
        <v>4054004</v>
      </c>
      <c r="I383" s="47">
        <f t="shared" si="20"/>
        <v>4824265</v>
      </c>
      <c r="J383" s="22">
        <f t="shared" si="21"/>
        <v>4054004</v>
      </c>
      <c r="K383" s="22">
        <f t="shared" si="22"/>
        <v>4824265</v>
      </c>
      <c r="L383" s="26" t="str">
        <f t="shared" si="23"/>
        <v>REGISTRADO</v>
      </c>
      <c r="CG383" s="27"/>
    </row>
    <row r="384" spans="2:85" ht="84" x14ac:dyDescent="0.2">
      <c r="B384" s="43">
        <v>363</v>
      </c>
      <c r="C384" s="44" t="s">
        <v>612</v>
      </c>
      <c r="D384" s="44" t="s">
        <v>687</v>
      </c>
      <c r="E384" s="44" t="s">
        <v>688</v>
      </c>
      <c r="F384" s="43" t="s">
        <v>102</v>
      </c>
      <c r="G384" s="46">
        <v>0.19</v>
      </c>
      <c r="H384" s="47">
        <v>5196007</v>
      </c>
      <c r="I384" s="47">
        <f t="shared" si="20"/>
        <v>6183248</v>
      </c>
      <c r="J384" s="22">
        <f t="shared" si="21"/>
        <v>5196007</v>
      </c>
      <c r="K384" s="22">
        <f t="shared" si="22"/>
        <v>6183248</v>
      </c>
      <c r="L384" s="26" t="str">
        <f t="shared" si="23"/>
        <v>REGISTRADO</v>
      </c>
      <c r="CG384" s="27"/>
    </row>
    <row r="385" spans="2:85" ht="84" x14ac:dyDescent="0.2">
      <c r="B385" s="43">
        <v>364</v>
      </c>
      <c r="C385" s="44" t="s">
        <v>612</v>
      </c>
      <c r="D385" s="44" t="s">
        <v>689</v>
      </c>
      <c r="E385" s="44" t="s">
        <v>690</v>
      </c>
      <c r="F385" s="43" t="s">
        <v>102</v>
      </c>
      <c r="G385" s="46">
        <v>0.19</v>
      </c>
      <c r="H385" s="47">
        <v>6975702</v>
      </c>
      <c r="I385" s="47">
        <f t="shared" si="20"/>
        <v>8301085</v>
      </c>
      <c r="J385" s="22">
        <f t="shared" si="21"/>
        <v>6975702</v>
      </c>
      <c r="K385" s="22">
        <f t="shared" si="22"/>
        <v>8301085</v>
      </c>
      <c r="L385" s="26" t="str">
        <f t="shared" si="23"/>
        <v>REGISTRADO</v>
      </c>
      <c r="CG385" s="27"/>
    </row>
    <row r="386" spans="2:85" ht="84" x14ac:dyDescent="0.2">
      <c r="B386" s="43">
        <v>365</v>
      </c>
      <c r="C386" s="44" t="s">
        <v>612</v>
      </c>
      <c r="D386" s="44" t="s">
        <v>691</v>
      </c>
      <c r="E386" s="44" t="s">
        <v>692</v>
      </c>
      <c r="F386" s="43" t="s">
        <v>102</v>
      </c>
      <c r="G386" s="46">
        <v>0.19</v>
      </c>
      <c r="H386" s="47">
        <v>8517150</v>
      </c>
      <c r="I386" s="47">
        <f t="shared" si="20"/>
        <v>10135409</v>
      </c>
      <c r="J386" s="22">
        <f t="shared" si="21"/>
        <v>8517150</v>
      </c>
      <c r="K386" s="22">
        <f t="shared" si="22"/>
        <v>10135409</v>
      </c>
      <c r="L386" s="26" t="str">
        <f t="shared" si="23"/>
        <v>REGISTRADO</v>
      </c>
      <c r="CG386" s="27"/>
    </row>
    <row r="387" spans="2:85" ht="84" x14ac:dyDescent="0.2">
      <c r="B387" s="43">
        <v>366</v>
      </c>
      <c r="C387" s="44" t="s">
        <v>612</v>
      </c>
      <c r="D387" s="44" t="s">
        <v>693</v>
      </c>
      <c r="E387" s="44" t="s">
        <v>694</v>
      </c>
      <c r="F387" s="43" t="s">
        <v>102</v>
      </c>
      <c r="G387" s="46">
        <v>0.19</v>
      </c>
      <c r="H387" s="47">
        <v>10039248</v>
      </c>
      <c r="I387" s="47">
        <f t="shared" si="20"/>
        <v>11946705</v>
      </c>
      <c r="J387" s="22">
        <f t="shared" si="21"/>
        <v>10039248</v>
      </c>
      <c r="K387" s="22">
        <f t="shared" si="22"/>
        <v>11946705</v>
      </c>
      <c r="L387" s="26" t="str">
        <f t="shared" si="23"/>
        <v>REGISTRADO</v>
      </c>
      <c r="CG387" s="27"/>
    </row>
    <row r="388" spans="2:85" ht="252" x14ac:dyDescent="0.2">
      <c r="B388" s="43">
        <v>367</v>
      </c>
      <c r="C388" s="44" t="s">
        <v>612</v>
      </c>
      <c r="D388" s="44" t="s">
        <v>695</v>
      </c>
      <c r="E388" s="44" t="s">
        <v>696</v>
      </c>
      <c r="F388" s="43" t="s">
        <v>102</v>
      </c>
      <c r="G388" s="46">
        <v>0.19</v>
      </c>
      <c r="H388" s="47">
        <v>921242</v>
      </c>
      <c r="I388" s="47">
        <f t="shared" si="20"/>
        <v>1096278</v>
      </c>
      <c r="J388" s="22">
        <f t="shared" si="21"/>
        <v>921242</v>
      </c>
      <c r="K388" s="22">
        <f t="shared" si="22"/>
        <v>1096278</v>
      </c>
      <c r="L388" s="26" t="str">
        <f t="shared" si="23"/>
        <v>REGISTRADO</v>
      </c>
      <c r="CG388" s="27"/>
    </row>
    <row r="389" spans="2:85" ht="280" x14ac:dyDescent="0.2">
      <c r="B389" s="43">
        <v>368</v>
      </c>
      <c r="C389" s="44" t="s">
        <v>612</v>
      </c>
      <c r="D389" s="44" t="s">
        <v>697</v>
      </c>
      <c r="E389" s="44" t="s">
        <v>698</v>
      </c>
      <c r="F389" s="43" t="s">
        <v>102</v>
      </c>
      <c r="G389" s="46">
        <v>0.19</v>
      </c>
      <c r="H389" s="47">
        <v>1173060</v>
      </c>
      <c r="I389" s="47">
        <f t="shared" si="20"/>
        <v>1395941</v>
      </c>
      <c r="J389" s="22">
        <f t="shared" si="21"/>
        <v>1173060</v>
      </c>
      <c r="K389" s="22">
        <f t="shared" si="22"/>
        <v>1395941</v>
      </c>
      <c r="L389" s="26" t="str">
        <f t="shared" si="23"/>
        <v>REGISTRADO</v>
      </c>
      <c r="CG389" s="27"/>
    </row>
    <row r="390" spans="2:85" ht="28" x14ac:dyDescent="0.2">
      <c r="B390" s="43">
        <v>369</v>
      </c>
      <c r="C390" s="44" t="s">
        <v>612</v>
      </c>
      <c r="D390" s="44" t="s">
        <v>699</v>
      </c>
      <c r="E390" s="44" t="s">
        <v>700</v>
      </c>
      <c r="F390" s="43" t="s">
        <v>701</v>
      </c>
      <c r="G390" s="46">
        <v>0.19</v>
      </c>
      <c r="H390" s="47">
        <v>27095</v>
      </c>
      <c r="I390" s="47">
        <f t="shared" si="20"/>
        <v>32243</v>
      </c>
      <c r="J390" s="22">
        <f t="shared" si="21"/>
        <v>27095</v>
      </c>
      <c r="K390" s="22">
        <f t="shared" si="22"/>
        <v>32243</v>
      </c>
      <c r="L390" s="26" t="str">
        <f t="shared" si="23"/>
        <v>REGISTRADO</v>
      </c>
      <c r="CG390" s="27"/>
    </row>
    <row r="391" spans="2:85" ht="28" x14ac:dyDescent="0.2">
      <c r="B391" s="43">
        <v>370</v>
      </c>
      <c r="C391" s="44" t="s">
        <v>612</v>
      </c>
      <c r="D391" s="44" t="s">
        <v>702</v>
      </c>
      <c r="E391" s="44" t="s">
        <v>700</v>
      </c>
      <c r="F391" s="43" t="s">
        <v>701</v>
      </c>
      <c r="G391" s="46">
        <v>0.19</v>
      </c>
      <c r="H391" s="47">
        <v>32237</v>
      </c>
      <c r="I391" s="47">
        <f t="shared" si="20"/>
        <v>38362</v>
      </c>
      <c r="J391" s="22">
        <f t="shared" si="21"/>
        <v>32237</v>
      </c>
      <c r="K391" s="22">
        <f t="shared" si="22"/>
        <v>38362</v>
      </c>
      <c r="L391" s="26" t="str">
        <f t="shared" si="23"/>
        <v>REGISTRADO</v>
      </c>
      <c r="CG391" s="27"/>
    </row>
    <row r="392" spans="2:85" ht="28" x14ac:dyDescent="0.2">
      <c r="B392" s="43">
        <v>371</v>
      </c>
      <c r="C392" s="44" t="s">
        <v>612</v>
      </c>
      <c r="D392" s="44" t="s">
        <v>703</v>
      </c>
      <c r="E392" s="44" t="s">
        <v>704</v>
      </c>
      <c r="F392" s="43" t="s">
        <v>701</v>
      </c>
      <c r="G392" s="46">
        <v>0.19</v>
      </c>
      <c r="H392" s="47">
        <v>40896</v>
      </c>
      <c r="I392" s="47">
        <f t="shared" si="20"/>
        <v>48666</v>
      </c>
      <c r="J392" s="22">
        <f t="shared" si="21"/>
        <v>40896</v>
      </c>
      <c r="K392" s="22">
        <f t="shared" si="22"/>
        <v>48666</v>
      </c>
      <c r="L392" s="26" t="str">
        <f t="shared" si="23"/>
        <v>REGISTRADO</v>
      </c>
      <c r="CG392" s="27"/>
    </row>
    <row r="393" spans="2:85" ht="14" x14ac:dyDescent="0.2">
      <c r="B393" s="43">
        <v>372</v>
      </c>
      <c r="C393" s="44" t="s">
        <v>612</v>
      </c>
      <c r="D393" s="44" t="s">
        <v>705</v>
      </c>
      <c r="E393" s="44" t="s">
        <v>700</v>
      </c>
      <c r="F393" s="43" t="s">
        <v>701</v>
      </c>
      <c r="G393" s="46">
        <v>0.19</v>
      </c>
      <c r="H393" s="47">
        <v>27048</v>
      </c>
      <c r="I393" s="47">
        <f t="shared" si="20"/>
        <v>32187</v>
      </c>
      <c r="J393" s="22">
        <f t="shared" si="21"/>
        <v>27048</v>
      </c>
      <c r="K393" s="22">
        <f t="shared" si="22"/>
        <v>32187</v>
      </c>
      <c r="L393" s="26" t="str">
        <f t="shared" si="23"/>
        <v>REGISTRADO</v>
      </c>
      <c r="CG393" s="27"/>
    </row>
    <row r="394" spans="2:85" ht="28" x14ac:dyDescent="0.2">
      <c r="B394" s="43">
        <v>373</v>
      </c>
      <c r="C394" s="44" t="s">
        <v>612</v>
      </c>
      <c r="D394" s="44" t="s">
        <v>706</v>
      </c>
      <c r="E394" s="44" t="s">
        <v>704</v>
      </c>
      <c r="F394" s="43" t="s">
        <v>701</v>
      </c>
      <c r="G394" s="46">
        <v>0.19</v>
      </c>
      <c r="H394" s="47">
        <v>24825</v>
      </c>
      <c r="I394" s="47">
        <f t="shared" si="20"/>
        <v>29542</v>
      </c>
      <c r="J394" s="22">
        <f t="shared" si="21"/>
        <v>24825</v>
      </c>
      <c r="K394" s="22">
        <f t="shared" si="22"/>
        <v>29542</v>
      </c>
      <c r="L394" s="26" t="str">
        <f t="shared" si="23"/>
        <v>REGISTRADO</v>
      </c>
      <c r="CG394" s="27"/>
    </row>
    <row r="395" spans="2:85" ht="98" x14ac:dyDescent="0.2">
      <c r="B395" s="43">
        <v>374</v>
      </c>
      <c r="C395" s="44" t="s">
        <v>612</v>
      </c>
      <c r="D395" s="44" t="s">
        <v>707</v>
      </c>
      <c r="E395" s="44" t="s">
        <v>708</v>
      </c>
      <c r="F395" s="43" t="s">
        <v>173</v>
      </c>
      <c r="G395" s="46">
        <v>0.19</v>
      </c>
      <c r="H395" s="47">
        <v>32468</v>
      </c>
      <c r="I395" s="47">
        <f t="shared" si="20"/>
        <v>38637</v>
      </c>
      <c r="J395" s="22">
        <f t="shared" si="21"/>
        <v>32468</v>
      </c>
      <c r="K395" s="22">
        <f t="shared" si="22"/>
        <v>38637</v>
      </c>
      <c r="L395" s="26" t="str">
        <f t="shared" si="23"/>
        <v>REGISTRADO</v>
      </c>
      <c r="CG395" s="27"/>
    </row>
    <row r="396" spans="2:85" ht="84" x14ac:dyDescent="0.2">
      <c r="B396" s="43">
        <v>375</v>
      </c>
      <c r="C396" s="44" t="s">
        <v>612</v>
      </c>
      <c r="D396" s="44" t="s">
        <v>709</v>
      </c>
      <c r="E396" s="44" t="s">
        <v>710</v>
      </c>
      <c r="F396" s="43" t="s">
        <v>173</v>
      </c>
      <c r="G396" s="46">
        <v>0.19</v>
      </c>
      <c r="H396" s="47">
        <v>28471</v>
      </c>
      <c r="I396" s="47">
        <f t="shared" si="20"/>
        <v>33880</v>
      </c>
      <c r="J396" s="22">
        <f t="shared" si="21"/>
        <v>28471</v>
      </c>
      <c r="K396" s="22">
        <f t="shared" si="22"/>
        <v>33880</v>
      </c>
      <c r="L396" s="26" t="str">
        <f t="shared" si="23"/>
        <v>REGISTRADO</v>
      </c>
      <c r="CG396" s="27"/>
    </row>
    <row r="397" spans="2:85" ht="56" x14ac:dyDescent="0.2">
      <c r="B397" s="43">
        <v>376</v>
      </c>
      <c r="C397" s="44" t="s">
        <v>612</v>
      </c>
      <c r="D397" s="44" t="s">
        <v>711</v>
      </c>
      <c r="E397" s="44" t="s">
        <v>712</v>
      </c>
      <c r="F397" s="43" t="s">
        <v>173</v>
      </c>
      <c r="G397" s="46">
        <v>0.19</v>
      </c>
      <c r="H397" s="47">
        <v>27297</v>
      </c>
      <c r="I397" s="47">
        <f t="shared" si="20"/>
        <v>32483</v>
      </c>
      <c r="J397" s="22">
        <f t="shared" si="21"/>
        <v>27297</v>
      </c>
      <c r="K397" s="22">
        <f t="shared" si="22"/>
        <v>32483</v>
      </c>
      <c r="L397" s="26" t="str">
        <f t="shared" si="23"/>
        <v>REGISTRADO</v>
      </c>
      <c r="CG397" s="27"/>
    </row>
    <row r="398" spans="2:85" ht="42" x14ac:dyDescent="0.2">
      <c r="B398" s="43">
        <v>377</v>
      </c>
      <c r="C398" s="44" t="s">
        <v>612</v>
      </c>
      <c r="D398" s="44" t="s">
        <v>713</v>
      </c>
      <c r="E398" s="44" t="s">
        <v>714</v>
      </c>
      <c r="F398" s="43" t="s">
        <v>102</v>
      </c>
      <c r="G398" s="46">
        <v>0.19</v>
      </c>
      <c r="H398" s="47">
        <v>42213</v>
      </c>
      <c r="I398" s="47">
        <f t="shared" si="20"/>
        <v>50233</v>
      </c>
      <c r="J398" s="22">
        <f t="shared" si="21"/>
        <v>42213</v>
      </c>
      <c r="K398" s="22">
        <f t="shared" si="22"/>
        <v>50233</v>
      </c>
      <c r="L398" s="26" t="str">
        <f t="shared" si="23"/>
        <v>REGISTRADO</v>
      </c>
      <c r="CG398" s="27"/>
    </row>
    <row r="399" spans="2:85" ht="42" x14ac:dyDescent="0.2">
      <c r="B399" s="43">
        <v>378</v>
      </c>
      <c r="C399" s="44" t="s">
        <v>612</v>
      </c>
      <c r="D399" s="44" t="s">
        <v>715</v>
      </c>
      <c r="E399" s="44" t="s">
        <v>716</v>
      </c>
      <c r="F399" s="43" t="s">
        <v>102</v>
      </c>
      <c r="G399" s="46">
        <v>0.19</v>
      </c>
      <c r="H399" s="47">
        <v>43927</v>
      </c>
      <c r="I399" s="47">
        <f t="shared" si="20"/>
        <v>52273</v>
      </c>
      <c r="J399" s="22">
        <f t="shared" si="21"/>
        <v>43927</v>
      </c>
      <c r="K399" s="22">
        <f t="shared" si="22"/>
        <v>52273</v>
      </c>
      <c r="L399" s="26" t="str">
        <f t="shared" si="23"/>
        <v>REGISTRADO</v>
      </c>
      <c r="CG399" s="27"/>
    </row>
    <row r="400" spans="2:85" ht="70" x14ac:dyDescent="0.2">
      <c r="B400" s="43">
        <v>379</v>
      </c>
      <c r="C400" s="44" t="s">
        <v>612</v>
      </c>
      <c r="D400" s="44" t="s">
        <v>717</v>
      </c>
      <c r="E400" s="44" t="s">
        <v>718</v>
      </c>
      <c r="F400" s="43" t="s">
        <v>102</v>
      </c>
      <c r="G400" s="46">
        <v>0.19</v>
      </c>
      <c r="H400" s="47">
        <v>1002835</v>
      </c>
      <c r="I400" s="47">
        <f t="shared" si="20"/>
        <v>1193374</v>
      </c>
      <c r="J400" s="22">
        <f t="shared" si="21"/>
        <v>1002835</v>
      </c>
      <c r="K400" s="22">
        <f t="shared" si="22"/>
        <v>1193374</v>
      </c>
      <c r="L400" s="26" t="str">
        <f t="shared" si="23"/>
        <v>REGISTRADO</v>
      </c>
      <c r="CG400" s="27"/>
    </row>
    <row r="401" spans="2:85" ht="70" x14ac:dyDescent="0.2">
      <c r="B401" s="43">
        <v>380</v>
      </c>
      <c r="C401" s="44" t="s">
        <v>612</v>
      </c>
      <c r="D401" s="44" t="s">
        <v>719</v>
      </c>
      <c r="E401" s="44" t="s">
        <v>720</v>
      </c>
      <c r="F401" s="43" t="s">
        <v>102</v>
      </c>
      <c r="G401" s="46">
        <v>0.19</v>
      </c>
      <c r="H401" s="47">
        <v>291876</v>
      </c>
      <c r="I401" s="47">
        <f t="shared" si="20"/>
        <v>347332</v>
      </c>
      <c r="J401" s="22">
        <f t="shared" si="21"/>
        <v>291876</v>
      </c>
      <c r="K401" s="22">
        <f t="shared" si="22"/>
        <v>347332</v>
      </c>
      <c r="L401" s="26" t="str">
        <f t="shared" si="23"/>
        <v>REGISTRADO</v>
      </c>
      <c r="CG401" s="27"/>
    </row>
    <row r="402" spans="2:85" ht="70" x14ac:dyDescent="0.2">
      <c r="B402" s="43">
        <v>381</v>
      </c>
      <c r="C402" s="44" t="s">
        <v>612</v>
      </c>
      <c r="D402" s="44" t="s">
        <v>721</v>
      </c>
      <c r="E402" s="44" t="s">
        <v>722</v>
      </c>
      <c r="F402" s="43" t="s">
        <v>102</v>
      </c>
      <c r="G402" s="46">
        <v>0.19</v>
      </c>
      <c r="H402" s="47">
        <v>155816</v>
      </c>
      <c r="I402" s="47">
        <f t="shared" si="20"/>
        <v>185421</v>
      </c>
      <c r="J402" s="22">
        <f t="shared" si="21"/>
        <v>155816</v>
      </c>
      <c r="K402" s="22">
        <f t="shared" si="22"/>
        <v>185421</v>
      </c>
      <c r="L402" s="26" t="str">
        <f t="shared" si="23"/>
        <v>REGISTRADO</v>
      </c>
      <c r="CG402" s="27"/>
    </row>
    <row r="403" spans="2:85" ht="42" x14ac:dyDescent="0.2">
      <c r="B403" s="43">
        <v>382</v>
      </c>
      <c r="C403" s="44" t="s">
        <v>612</v>
      </c>
      <c r="D403" s="44" t="s">
        <v>723</v>
      </c>
      <c r="E403" s="44" t="s">
        <v>724</v>
      </c>
      <c r="F403" s="43" t="s">
        <v>102</v>
      </c>
      <c r="G403" s="46">
        <v>0.19</v>
      </c>
      <c r="H403" s="47">
        <v>190301</v>
      </c>
      <c r="I403" s="47">
        <f t="shared" si="20"/>
        <v>226458</v>
      </c>
      <c r="J403" s="22">
        <f t="shared" si="21"/>
        <v>190301</v>
      </c>
      <c r="K403" s="22">
        <f t="shared" si="22"/>
        <v>226458</v>
      </c>
      <c r="L403" s="26" t="str">
        <f t="shared" si="23"/>
        <v>REGISTRADO</v>
      </c>
      <c r="CG403" s="27"/>
    </row>
    <row r="404" spans="2:85" ht="28" x14ac:dyDescent="0.2">
      <c r="B404" s="43">
        <v>383</v>
      </c>
      <c r="C404" s="44" t="s">
        <v>612</v>
      </c>
      <c r="D404" s="44" t="s">
        <v>725</v>
      </c>
      <c r="E404" s="44" t="s">
        <v>726</v>
      </c>
      <c r="F404" s="43" t="s">
        <v>173</v>
      </c>
      <c r="G404" s="46">
        <v>0.19</v>
      </c>
      <c r="H404" s="47">
        <v>144445</v>
      </c>
      <c r="I404" s="47">
        <f t="shared" si="20"/>
        <v>171890</v>
      </c>
      <c r="J404" s="22">
        <f t="shared" si="21"/>
        <v>144445</v>
      </c>
      <c r="K404" s="22">
        <f t="shared" si="22"/>
        <v>171890</v>
      </c>
      <c r="L404" s="26" t="str">
        <f t="shared" si="23"/>
        <v>REGISTRADO</v>
      </c>
      <c r="CG404" s="27"/>
    </row>
    <row r="405" spans="2:85" ht="28" x14ac:dyDescent="0.2">
      <c r="B405" s="43">
        <v>384</v>
      </c>
      <c r="C405" s="44" t="s">
        <v>612</v>
      </c>
      <c r="D405" s="44" t="s">
        <v>727</v>
      </c>
      <c r="E405" s="44" t="s">
        <v>728</v>
      </c>
      <c r="F405" s="43" t="s">
        <v>173</v>
      </c>
      <c r="G405" s="46">
        <v>0.19</v>
      </c>
      <c r="H405" s="47">
        <v>47022</v>
      </c>
      <c r="I405" s="47">
        <f t="shared" si="20"/>
        <v>55956</v>
      </c>
      <c r="J405" s="22">
        <f t="shared" si="21"/>
        <v>47022</v>
      </c>
      <c r="K405" s="22">
        <f t="shared" si="22"/>
        <v>55956</v>
      </c>
      <c r="L405" s="26" t="str">
        <f t="shared" si="23"/>
        <v>REGISTRADO</v>
      </c>
      <c r="CG405" s="27"/>
    </row>
    <row r="406" spans="2:85" ht="28" x14ac:dyDescent="0.2">
      <c r="B406" s="43">
        <v>385</v>
      </c>
      <c r="C406" s="44" t="s">
        <v>612</v>
      </c>
      <c r="D406" s="44" t="s">
        <v>729</v>
      </c>
      <c r="E406" s="44" t="s">
        <v>730</v>
      </c>
      <c r="F406" s="43" t="s">
        <v>173</v>
      </c>
      <c r="G406" s="46">
        <v>0.19</v>
      </c>
      <c r="H406" s="47">
        <v>138980</v>
      </c>
      <c r="I406" s="47">
        <f t="shared" si="20"/>
        <v>165386</v>
      </c>
      <c r="J406" s="22">
        <f t="shared" si="21"/>
        <v>138980</v>
      </c>
      <c r="K406" s="22">
        <f t="shared" si="22"/>
        <v>165386</v>
      </c>
      <c r="L406" s="26" t="str">
        <f t="shared" si="23"/>
        <v>REGISTRADO</v>
      </c>
      <c r="CG406" s="27"/>
    </row>
    <row r="407" spans="2:85" ht="70" x14ac:dyDescent="0.2">
      <c r="B407" s="43">
        <v>386</v>
      </c>
      <c r="C407" s="44" t="s">
        <v>612</v>
      </c>
      <c r="D407" s="44" t="s">
        <v>731</v>
      </c>
      <c r="E407" s="44" t="s">
        <v>732</v>
      </c>
      <c r="F407" s="43" t="s">
        <v>173</v>
      </c>
      <c r="G407" s="46">
        <v>0.19</v>
      </c>
      <c r="H407" s="47">
        <v>645596</v>
      </c>
      <c r="I407" s="47">
        <f t="shared" ref="I407:I470" si="24">ROUND((H407*1.19),0)</f>
        <v>768259</v>
      </c>
      <c r="J407" s="22">
        <f t="shared" ref="J407:J470" si="25">ROUND(H407-(H407*$K$18),0)</f>
        <v>645596</v>
      </c>
      <c r="K407" s="22">
        <f t="shared" ref="K407:K470" si="26">ROUND(I407-(I407*$K$18),0)</f>
        <v>768259</v>
      </c>
      <c r="L407" s="26" t="str">
        <f t="shared" ref="L407:L470" si="27">IF(OR(J407&lt;=0,J407=""),"NO REGISTRADO","REGISTRADO")</f>
        <v>REGISTRADO</v>
      </c>
      <c r="CG407" s="27"/>
    </row>
    <row r="408" spans="2:85" ht="70" x14ac:dyDescent="0.2">
      <c r="B408" s="43">
        <v>387</v>
      </c>
      <c r="C408" s="44" t="s">
        <v>612</v>
      </c>
      <c r="D408" s="44" t="s">
        <v>733</v>
      </c>
      <c r="E408" s="44" t="s">
        <v>734</v>
      </c>
      <c r="F408" s="43" t="s">
        <v>173</v>
      </c>
      <c r="G408" s="46">
        <v>0.19</v>
      </c>
      <c r="H408" s="47">
        <v>69341</v>
      </c>
      <c r="I408" s="47">
        <f t="shared" si="24"/>
        <v>82516</v>
      </c>
      <c r="J408" s="22">
        <f t="shared" si="25"/>
        <v>69341</v>
      </c>
      <c r="K408" s="22">
        <f t="shared" si="26"/>
        <v>82516</v>
      </c>
      <c r="L408" s="26" t="str">
        <f t="shared" si="27"/>
        <v>REGISTRADO</v>
      </c>
      <c r="CG408" s="27"/>
    </row>
    <row r="409" spans="2:85" ht="70" x14ac:dyDescent="0.2">
      <c r="B409" s="43">
        <v>388</v>
      </c>
      <c r="C409" s="44" t="s">
        <v>612</v>
      </c>
      <c r="D409" s="44" t="s">
        <v>735</v>
      </c>
      <c r="E409" s="44" t="s">
        <v>736</v>
      </c>
      <c r="F409" s="43" t="s">
        <v>173</v>
      </c>
      <c r="G409" s="46">
        <v>0.19</v>
      </c>
      <c r="H409" s="47">
        <v>129745</v>
      </c>
      <c r="I409" s="47">
        <f t="shared" si="24"/>
        <v>154397</v>
      </c>
      <c r="J409" s="22">
        <f t="shared" si="25"/>
        <v>129745</v>
      </c>
      <c r="K409" s="22">
        <f t="shared" si="26"/>
        <v>154397</v>
      </c>
      <c r="L409" s="26" t="str">
        <f t="shared" si="27"/>
        <v>REGISTRADO</v>
      </c>
      <c r="CG409" s="27"/>
    </row>
    <row r="410" spans="2:85" ht="56" x14ac:dyDescent="0.2">
      <c r="B410" s="43">
        <v>389</v>
      </c>
      <c r="C410" s="44" t="s">
        <v>612</v>
      </c>
      <c r="D410" s="44" t="s">
        <v>737</v>
      </c>
      <c r="E410" s="44" t="s">
        <v>738</v>
      </c>
      <c r="F410" s="43" t="s">
        <v>173</v>
      </c>
      <c r="G410" s="46">
        <v>0.19</v>
      </c>
      <c r="H410" s="47">
        <v>52500</v>
      </c>
      <c r="I410" s="47">
        <f t="shared" si="24"/>
        <v>62475</v>
      </c>
      <c r="J410" s="22">
        <f t="shared" si="25"/>
        <v>52500</v>
      </c>
      <c r="K410" s="22">
        <f t="shared" si="26"/>
        <v>62475</v>
      </c>
      <c r="L410" s="26" t="str">
        <f t="shared" si="27"/>
        <v>REGISTRADO</v>
      </c>
      <c r="CG410" s="27"/>
    </row>
    <row r="411" spans="2:85" ht="56" x14ac:dyDescent="0.2">
      <c r="B411" s="43">
        <v>390</v>
      </c>
      <c r="C411" s="44" t="s">
        <v>612</v>
      </c>
      <c r="D411" s="44" t="s">
        <v>739</v>
      </c>
      <c r="E411" s="44" t="s">
        <v>740</v>
      </c>
      <c r="F411" s="43" t="s">
        <v>173</v>
      </c>
      <c r="G411" s="46">
        <v>0.19</v>
      </c>
      <c r="H411" s="47">
        <v>112444</v>
      </c>
      <c r="I411" s="47">
        <f t="shared" si="24"/>
        <v>133808</v>
      </c>
      <c r="J411" s="22">
        <f t="shared" si="25"/>
        <v>112444</v>
      </c>
      <c r="K411" s="22">
        <f t="shared" si="26"/>
        <v>133808</v>
      </c>
      <c r="L411" s="26" t="str">
        <f t="shared" si="27"/>
        <v>REGISTRADO</v>
      </c>
      <c r="CG411" s="27"/>
    </row>
    <row r="412" spans="2:85" ht="42" x14ac:dyDescent="0.2">
      <c r="B412" s="43">
        <v>391</v>
      </c>
      <c r="C412" s="44" t="s">
        <v>612</v>
      </c>
      <c r="D412" s="44" t="s">
        <v>741</v>
      </c>
      <c r="E412" s="44" t="s">
        <v>742</v>
      </c>
      <c r="F412" s="43" t="s">
        <v>102</v>
      </c>
      <c r="G412" s="46">
        <v>0.19</v>
      </c>
      <c r="H412" s="47">
        <v>124214</v>
      </c>
      <c r="I412" s="47">
        <f t="shared" si="24"/>
        <v>147815</v>
      </c>
      <c r="J412" s="22">
        <f t="shared" si="25"/>
        <v>124214</v>
      </c>
      <c r="K412" s="22">
        <f t="shared" si="26"/>
        <v>147815</v>
      </c>
      <c r="L412" s="26" t="str">
        <f t="shared" si="27"/>
        <v>REGISTRADO</v>
      </c>
      <c r="CG412" s="27"/>
    </row>
    <row r="413" spans="2:85" ht="42" x14ac:dyDescent="0.2">
      <c r="B413" s="43">
        <v>392</v>
      </c>
      <c r="C413" s="44" t="s">
        <v>612</v>
      </c>
      <c r="D413" s="44" t="s">
        <v>743</v>
      </c>
      <c r="E413" s="44" t="s">
        <v>744</v>
      </c>
      <c r="F413" s="43" t="s">
        <v>102</v>
      </c>
      <c r="G413" s="46">
        <v>0.19</v>
      </c>
      <c r="H413" s="47">
        <v>188645</v>
      </c>
      <c r="I413" s="47">
        <f t="shared" si="24"/>
        <v>224488</v>
      </c>
      <c r="J413" s="22">
        <f t="shared" si="25"/>
        <v>188645</v>
      </c>
      <c r="K413" s="22">
        <f t="shared" si="26"/>
        <v>224488</v>
      </c>
      <c r="L413" s="26" t="str">
        <f t="shared" si="27"/>
        <v>REGISTRADO</v>
      </c>
      <c r="CG413" s="27"/>
    </row>
    <row r="414" spans="2:85" ht="182" x14ac:dyDescent="0.2">
      <c r="B414" s="43">
        <v>393</v>
      </c>
      <c r="C414" s="44" t="s">
        <v>612</v>
      </c>
      <c r="D414" s="44" t="s">
        <v>745</v>
      </c>
      <c r="E414" s="44" t="s">
        <v>746</v>
      </c>
      <c r="F414" s="43" t="s">
        <v>701</v>
      </c>
      <c r="G414" s="46">
        <v>0.19</v>
      </c>
      <c r="H414" s="47">
        <v>67319</v>
      </c>
      <c r="I414" s="47">
        <f t="shared" si="24"/>
        <v>80110</v>
      </c>
      <c r="J414" s="22">
        <f t="shared" si="25"/>
        <v>67319</v>
      </c>
      <c r="K414" s="22">
        <f t="shared" si="26"/>
        <v>80110</v>
      </c>
      <c r="L414" s="26" t="str">
        <f t="shared" si="27"/>
        <v>REGISTRADO</v>
      </c>
      <c r="CG414" s="27"/>
    </row>
    <row r="415" spans="2:85" ht="56" x14ac:dyDescent="0.2">
      <c r="B415" s="43">
        <v>394</v>
      </c>
      <c r="C415" s="44" t="s">
        <v>612</v>
      </c>
      <c r="D415" s="44" t="s">
        <v>747</v>
      </c>
      <c r="E415" s="44" t="s">
        <v>748</v>
      </c>
      <c r="F415" s="43" t="s">
        <v>173</v>
      </c>
      <c r="G415" s="46">
        <v>0.19</v>
      </c>
      <c r="H415" s="47">
        <v>34865</v>
      </c>
      <c r="I415" s="47">
        <f t="shared" si="24"/>
        <v>41489</v>
      </c>
      <c r="J415" s="22">
        <f t="shared" si="25"/>
        <v>34865</v>
      </c>
      <c r="K415" s="22">
        <f t="shared" si="26"/>
        <v>41489</v>
      </c>
      <c r="L415" s="26" t="str">
        <f t="shared" si="27"/>
        <v>REGISTRADO</v>
      </c>
      <c r="CG415" s="27"/>
    </row>
    <row r="416" spans="2:85" ht="28" x14ac:dyDescent="0.2">
      <c r="B416" s="43">
        <v>395</v>
      </c>
      <c r="C416" s="44" t="s">
        <v>612</v>
      </c>
      <c r="D416" s="44" t="s">
        <v>749</v>
      </c>
      <c r="E416" s="44" t="s">
        <v>750</v>
      </c>
      <c r="F416" s="43" t="s">
        <v>102</v>
      </c>
      <c r="G416" s="46">
        <v>0.19</v>
      </c>
      <c r="H416" s="47">
        <v>133464</v>
      </c>
      <c r="I416" s="47">
        <f t="shared" si="24"/>
        <v>158822</v>
      </c>
      <c r="J416" s="22">
        <f t="shared" si="25"/>
        <v>133464</v>
      </c>
      <c r="K416" s="22">
        <f t="shared" si="26"/>
        <v>158822</v>
      </c>
      <c r="L416" s="26" t="str">
        <f t="shared" si="27"/>
        <v>REGISTRADO</v>
      </c>
      <c r="CG416" s="27"/>
    </row>
    <row r="417" spans="2:85" ht="42" x14ac:dyDescent="0.2">
      <c r="B417" s="43">
        <v>396</v>
      </c>
      <c r="C417" s="44" t="s">
        <v>612</v>
      </c>
      <c r="D417" s="44" t="s">
        <v>751</v>
      </c>
      <c r="E417" s="44" t="s">
        <v>752</v>
      </c>
      <c r="F417" s="43" t="s">
        <v>173</v>
      </c>
      <c r="G417" s="46">
        <v>0.19</v>
      </c>
      <c r="H417" s="47">
        <v>65051</v>
      </c>
      <c r="I417" s="47">
        <f t="shared" si="24"/>
        <v>77411</v>
      </c>
      <c r="J417" s="22">
        <f t="shared" si="25"/>
        <v>65051</v>
      </c>
      <c r="K417" s="22">
        <f t="shared" si="26"/>
        <v>77411</v>
      </c>
      <c r="L417" s="26" t="str">
        <f t="shared" si="27"/>
        <v>REGISTRADO</v>
      </c>
      <c r="CG417" s="27"/>
    </row>
    <row r="418" spans="2:85" ht="42" x14ac:dyDescent="0.2">
      <c r="B418" s="43">
        <v>397</v>
      </c>
      <c r="C418" s="44" t="s">
        <v>612</v>
      </c>
      <c r="D418" s="44" t="s">
        <v>753</v>
      </c>
      <c r="E418" s="44" t="s">
        <v>754</v>
      </c>
      <c r="F418" s="43" t="s">
        <v>173</v>
      </c>
      <c r="G418" s="46">
        <v>0.19</v>
      </c>
      <c r="H418" s="47">
        <v>75493</v>
      </c>
      <c r="I418" s="47">
        <f t="shared" si="24"/>
        <v>89837</v>
      </c>
      <c r="J418" s="22">
        <f t="shared" si="25"/>
        <v>75493</v>
      </c>
      <c r="K418" s="22">
        <f t="shared" si="26"/>
        <v>89837</v>
      </c>
      <c r="L418" s="26" t="str">
        <f t="shared" si="27"/>
        <v>REGISTRADO</v>
      </c>
      <c r="CG418" s="27"/>
    </row>
    <row r="419" spans="2:85" ht="28" x14ac:dyDescent="0.2">
      <c r="B419" s="43">
        <v>398</v>
      </c>
      <c r="C419" s="44" t="s">
        <v>612</v>
      </c>
      <c r="D419" s="44" t="s">
        <v>755</v>
      </c>
      <c r="E419" s="44" t="s">
        <v>756</v>
      </c>
      <c r="F419" s="43" t="s">
        <v>102</v>
      </c>
      <c r="G419" s="46">
        <v>0.19</v>
      </c>
      <c r="H419" s="47">
        <v>181105</v>
      </c>
      <c r="I419" s="47">
        <f t="shared" si="24"/>
        <v>215515</v>
      </c>
      <c r="J419" s="22">
        <f t="shared" si="25"/>
        <v>181105</v>
      </c>
      <c r="K419" s="22">
        <f t="shared" si="26"/>
        <v>215515</v>
      </c>
      <c r="L419" s="26" t="str">
        <f t="shared" si="27"/>
        <v>REGISTRADO</v>
      </c>
      <c r="CG419" s="27"/>
    </row>
    <row r="420" spans="2:85" ht="28" x14ac:dyDescent="0.2">
      <c r="B420" s="43">
        <v>399</v>
      </c>
      <c r="C420" s="44" t="s">
        <v>612</v>
      </c>
      <c r="D420" s="44" t="s">
        <v>757</v>
      </c>
      <c r="E420" s="44" t="s">
        <v>756</v>
      </c>
      <c r="F420" s="43" t="s">
        <v>102</v>
      </c>
      <c r="G420" s="46">
        <v>0.19</v>
      </c>
      <c r="H420" s="47">
        <v>245894</v>
      </c>
      <c r="I420" s="47">
        <f t="shared" si="24"/>
        <v>292614</v>
      </c>
      <c r="J420" s="22">
        <f t="shared" si="25"/>
        <v>245894</v>
      </c>
      <c r="K420" s="22">
        <f t="shared" si="26"/>
        <v>292614</v>
      </c>
      <c r="L420" s="26" t="str">
        <f t="shared" si="27"/>
        <v>REGISTRADO</v>
      </c>
      <c r="CG420" s="27"/>
    </row>
    <row r="421" spans="2:85" ht="28" x14ac:dyDescent="0.2">
      <c r="B421" s="43">
        <v>400</v>
      </c>
      <c r="C421" s="44" t="s">
        <v>612</v>
      </c>
      <c r="D421" s="44" t="s">
        <v>758</v>
      </c>
      <c r="E421" s="44" t="s">
        <v>756</v>
      </c>
      <c r="F421" s="43" t="s">
        <v>102</v>
      </c>
      <c r="G421" s="46">
        <v>0.19</v>
      </c>
      <c r="H421" s="47">
        <v>315570</v>
      </c>
      <c r="I421" s="47">
        <f t="shared" si="24"/>
        <v>375528</v>
      </c>
      <c r="J421" s="22">
        <f t="shared" si="25"/>
        <v>315570</v>
      </c>
      <c r="K421" s="22">
        <f t="shared" si="26"/>
        <v>375528</v>
      </c>
      <c r="L421" s="26" t="str">
        <f t="shared" si="27"/>
        <v>REGISTRADO</v>
      </c>
      <c r="CG421" s="27"/>
    </row>
    <row r="422" spans="2:85" ht="28" x14ac:dyDescent="0.2">
      <c r="B422" s="43">
        <v>401</v>
      </c>
      <c r="C422" s="44" t="s">
        <v>612</v>
      </c>
      <c r="D422" s="44" t="s">
        <v>759</v>
      </c>
      <c r="E422" s="44" t="s">
        <v>760</v>
      </c>
      <c r="F422" s="43" t="s">
        <v>102</v>
      </c>
      <c r="G422" s="46">
        <v>0.19</v>
      </c>
      <c r="H422" s="47">
        <v>181522</v>
      </c>
      <c r="I422" s="47">
        <f t="shared" si="24"/>
        <v>216011</v>
      </c>
      <c r="J422" s="22">
        <f t="shared" si="25"/>
        <v>181522</v>
      </c>
      <c r="K422" s="22">
        <f t="shared" si="26"/>
        <v>216011</v>
      </c>
      <c r="L422" s="26" t="str">
        <f t="shared" si="27"/>
        <v>REGISTRADO</v>
      </c>
      <c r="CG422" s="27"/>
    </row>
    <row r="423" spans="2:85" ht="28" x14ac:dyDescent="0.2">
      <c r="B423" s="43">
        <v>402</v>
      </c>
      <c r="C423" s="44" t="s">
        <v>612</v>
      </c>
      <c r="D423" s="44" t="s">
        <v>761</v>
      </c>
      <c r="E423" s="44" t="s">
        <v>760</v>
      </c>
      <c r="F423" s="43" t="s">
        <v>102</v>
      </c>
      <c r="G423" s="46">
        <v>0.19</v>
      </c>
      <c r="H423" s="47">
        <v>246289</v>
      </c>
      <c r="I423" s="47">
        <f t="shared" si="24"/>
        <v>293084</v>
      </c>
      <c r="J423" s="22">
        <f t="shared" si="25"/>
        <v>246289</v>
      </c>
      <c r="K423" s="22">
        <f t="shared" si="26"/>
        <v>293084</v>
      </c>
      <c r="L423" s="26" t="str">
        <f t="shared" si="27"/>
        <v>REGISTRADO</v>
      </c>
      <c r="CG423" s="27"/>
    </row>
    <row r="424" spans="2:85" ht="28" x14ac:dyDescent="0.2">
      <c r="B424" s="43">
        <v>403</v>
      </c>
      <c r="C424" s="44" t="s">
        <v>612</v>
      </c>
      <c r="D424" s="44" t="s">
        <v>762</v>
      </c>
      <c r="E424" s="44" t="s">
        <v>760</v>
      </c>
      <c r="F424" s="43" t="s">
        <v>102</v>
      </c>
      <c r="G424" s="46">
        <v>0.19</v>
      </c>
      <c r="H424" s="47">
        <v>315948</v>
      </c>
      <c r="I424" s="47">
        <f t="shared" si="24"/>
        <v>375978</v>
      </c>
      <c r="J424" s="22">
        <f t="shared" si="25"/>
        <v>315948</v>
      </c>
      <c r="K424" s="22">
        <f t="shared" si="26"/>
        <v>375978</v>
      </c>
      <c r="L424" s="26" t="str">
        <f t="shared" si="27"/>
        <v>REGISTRADO</v>
      </c>
      <c r="CG424" s="27"/>
    </row>
    <row r="425" spans="2:85" ht="28" x14ac:dyDescent="0.2">
      <c r="B425" s="43">
        <v>404</v>
      </c>
      <c r="C425" s="44" t="s">
        <v>612</v>
      </c>
      <c r="D425" s="44" t="s">
        <v>763</v>
      </c>
      <c r="E425" s="44" t="s">
        <v>764</v>
      </c>
      <c r="F425" s="43" t="s">
        <v>102</v>
      </c>
      <c r="G425" s="46">
        <v>0.19</v>
      </c>
      <c r="H425" s="47">
        <v>203728</v>
      </c>
      <c r="I425" s="47">
        <f t="shared" si="24"/>
        <v>242436</v>
      </c>
      <c r="J425" s="22">
        <f t="shared" si="25"/>
        <v>203728</v>
      </c>
      <c r="K425" s="22">
        <f t="shared" si="26"/>
        <v>242436</v>
      </c>
      <c r="L425" s="26" t="str">
        <f t="shared" si="27"/>
        <v>REGISTRADO</v>
      </c>
      <c r="CG425" s="27"/>
    </row>
    <row r="426" spans="2:85" ht="28" x14ac:dyDescent="0.2">
      <c r="B426" s="43">
        <v>405</v>
      </c>
      <c r="C426" s="44" t="s">
        <v>612</v>
      </c>
      <c r="D426" s="44" t="s">
        <v>765</v>
      </c>
      <c r="E426" s="44" t="s">
        <v>764</v>
      </c>
      <c r="F426" s="43" t="s">
        <v>102</v>
      </c>
      <c r="G426" s="46">
        <v>0.19</v>
      </c>
      <c r="H426" s="47">
        <v>240732</v>
      </c>
      <c r="I426" s="47">
        <f t="shared" si="24"/>
        <v>286471</v>
      </c>
      <c r="J426" s="22">
        <f t="shared" si="25"/>
        <v>240732</v>
      </c>
      <c r="K426" s="22">
        <f t="shared" si="26"/>
        <v>286471</v>
      </c>
      <c r="L426" s="26" t="str">
        <f t="shared" si="27"/>
        <v>REGISTRADO</v>
      </c>
      <c r="CG426" s="27"/>
    </row>
    <row r="427" spans="2:85" ht="28" x14ac:dyDescent="0.2">
      <c r="B427" s="43">
        <v>406</v>
      </c>
      <c r="C427" s="44" t="s">
        <v>612</v>
      </c>
      <c r="D427" s="44" t="s">
        <v>766</v>
      </c>
      <c r="E427" s="44" t="s">
        <v>764</v>
      </c>
      <c r="F427" s="43" t="s">
        <v>102</v>
      </c>
      <c r="G427" s="46">
        <v>0.19</v>
      </c>
      <c r="H427" s="47">
        <v>289632</v>
      </c>
      <c r="I427" s="47">
        <f t="shared" si="24"/>
        <v>344662</v>
      </c>
      <c r="J427" s="22">
        <f t="shared" si="25"/>
        <v>289632</v>
      </c>
      <c r="K427" s="22">
        <f t="shared" si="26"/>
        <v>344662</v>
      </c>
      <c r="L427" s="26" t="str">
        <f t="shared" si="27"/>
        <v>REGISTRADO</v>
      </c>
      <c r="CG427" s="27"/>
    </row>
    <row r="428" spans="2:85" ht="56" x14ac:dyDescent="0.2">
      <c r="B428" s="43">
        <v>407</v>
      </c>
      <c r="C428" s="44" t="s">
        <v>612</v>
      </c>
      <c r="D428" s="44" t="s">
        <v>767</v>
      </c>
      <c r="E428" s="44" t="s">
        <v>768</v>
      </c>
      <c r="F428" s="43" t="s">
        <v>102</v>
      </c>
      <c r="G428" s="46">
        <v>0.19</v>
      </c>
      <c r="H428" s="47">
        <v>1742129</v>
      </c>
      <c r="I428" s="47">
        <f t="shared" si="24"/>
        <v>2073134</v>
      </c>
      <c r="J428" s="22">
        <f t="shared" si="25"/>
        <v>1742129</v>
      </c>
      <c r="K428" s="22">
        <f t="shared" si="26"/>
        <v>2073134</v>
      </c>
      <c r="L428" s="26" t="str">
        <f t="shared" si="27"/>
        <v>REGISTRADO</v>
      </c>
      <c r="CG428" s="27"/>
    </row>
    <row r="429" spans="2:85" ht="84" x14ac:dyDescent="0.2">
      <c r="B429" s="43">
        <v>408</v>
      </c>
      <c r="C429" s="44" t="s">
        <v>612</v>
      </c>
      <c r="D429" s="44" t="s">
        <v>769</v>
      </c>
      <c r="E429" s="44" t="s">
        <v>770</v>
      </c>
      <c r="F429" s="43" t="s">
        <v>771</v>
      </c>
      <c r="G429" s="46">
        <v>0.19</v>
      </c>
      <c r="H429" s="47">
        <v>1072751</v>
      </c>
      <c r="I429" s="47">
        <f t="shared" si="24"/>
        <v>1276574</v>
      </c>
      <c r="J429" s="22">
        <f t="shared" si="25"/>
        <v>1072751</v>
      </c>
      <c r="K429" s="22">
        <f t="shared" si="26"/>
        <v>1276574</v>
      </c>
      <c r="L429" s="26" t="str">
        <f t="shared" si="27"/>
        <v>REGISTRADO</v>
      </c>
      <c r="CG429" s="27"/>
    </row>
    <row r="430" spans="2:85" ht="56" x14ac:dyDescent="0.2">
      <c r="B430" s="43">
        <v>409</v>
      </c>
      <c r="C430" s="44" t="s">
        <v>612</v>
      </c>
      <c r="D430" s="44" t="s">
        <v>772</v>
      </c>
      <c r="E430" s="44" t="s">
        <v>773</v>
      </c>
      <c r="F430" s="43" t="s">
        <v>102</v>
      </c>
      <c r="G430" s="46">
        <v>0.19</v>
      </c>
      <c r="H430" s="47">
        <v>2497334</v>
      </c>
      <c r="I430" s="47">
        <f t="shared" si="24"/>
        <v>2971827</v>
      </c>
      <c r="J430" s="22">
        <f t="shared" si="25"/>
        <v>2497334</v>
      </c>
      <c r="K430" s="22">
        <f t="shared" si="26"/>
        <v>2971827</v>
      </c>
      <c r="L430" s="26" t="str">
        <f t="shared" si="27"/>
        <v>REGISTRADO</v>
      </c>
      <c r="CG430" s="27"/>
    </row>
    <row r="431" spans="2:85" ht="84" x14ac:dyDescent="0.2">
      <c r="B431" s="43">
        <v>410</v>
      </c>
      <c r="C431" s="44" t="s">
        <v>612</v>
      </c>
      <c r="D431" s="44" t="s">
        <v>774</v>
      </c>
      <c r="E431" s="44" t="s">
        <v>775</v>
      </c>
      <c r="F431" s="43" t="s">
        <v>771</v>
      </c>
      <c r="G431" s="46">
        <v>0.19</v>
      </c>
      <c r="H431" s="47">
        <v>1098083</v>
      </c>
      <c r="I431" s="47">
        <f t="shared" si="24"/>
        <v>1306719</v>
      </c>
      <c r="J431" s="22">
        <f t="shared" si="25"/>
        <v>1098083</v>
      </c>
      <c r="K431" s="22">
        <f t="shared" si="26"/>
        <v>1306719</v>
      </c>
      <c r="L431" s="26" t="str">
        <f t="shared" si="27"/>
        <v>REGISTRADO</v>
      </c>
      <c r="CG431" s="27"/>
    </row>
    <row r="432" spans="2:85" ht="56" x14ac:dyDescent="0.2">
      <c r="B432" s="43">
        <v>411</v>
      </c>
      <c r="C432" s="44" t="s">
        <v>612</v>
      </c>
      <c r="D432" s="44" t="s">
        <v>776</v>
      </c>
      <c r="E432" s="44" t="s">
        <v>777</v>
      </c>
      <c r="F432" s="43" t="s">
        <v>102</v>
      </c>
      <c r="G432" s="46">
        <v>0.19</v>
      </c>
      <c r="H432" s="47">
        <v>3958778</v>
      </c>
      <c r="I432" s="47">
        <f t="shared" si="24"/>
        <v>4710946</v>
      </c>
      <c r="J432" s="22">
        <f t="shared" si="25"/>
        <v>3958778</v>
      </c>
      <c r="K432" s="22">
        <f t="shared" si="26"/>
        <v>4710946</v>
      </c>
      <c r="L432" s="26" t="str">
        <f t="shared" si="27"/>
        <v>REGISTRADO</v>
      </c>
      <c r="CG432" s="27"/>
    </row>
    <row r="433" spans="2:85" ht="84" x14ac:dyDescent="0.2">
      <c r="B433" s="43">
        <v>412</v>
      </c>
      <c r="C433" s="44" t="s">
        <v>612</v>
      </c>
      <c r="D433" s="44" t="s">
        <v>778</v>
      </c>
      <c r="E433" s="44" t="s">
        <v>779</v>
      </c>
      <c r="F433" s="43" t="s">
        <v>771</v>
      </c>
      <c r="G433" s="46">
        <v>0.19</v>
      </c>
      <c r="H433" s="47">
        <v>639564</v>
      </c>
      <c r="I433" s="47">
        <f t="shared" si="24"/>
        <v>761081</v>
      </c>
      <c r="J433" s="22">
        <f t="shared" si="25"/>
        <v>639564</v>
      </c>
      <c r="K433" s="22">
        <f t="shared" si="26"/>
        <v>761081</v>
      </c>
      <c r="L433" s="26" t="str">
        <f t="shared" si="27"/>
        <v>REGISTRADO</v>
      </c>
      <c r="CG433" s="27"/>
    </row>
    <row r="434" spans="2:85" ht="56" x14ac:dyDescent="0.2">
      <c r="B434" s="43">
        <v>413</v>
      </c>
      <c r="C434" s="44" t="s">
        <v>612</v>
      </c>
      <c r="D434" s="44" t="s">
        <v>780</v>
      </c>
      <c r="E434" s="44" t="s">
        <v>781</v>
      </c>
      <c r="F434" s="43" t="s">
        <v>102</v>
      </c>
      <c r="G434" s="46">
        <v>0.19</v>
      </c>
      <c r="H434" s="47">
        <v>4719130</v>
      </c>
      <c r="I434" s="47">
        <f t="shared" si="24"/>
        <v>5615765</v>
      </c>
      <c r="J434" s="22">
        <f t="shared" si="25"/>
        <v>4719130</v>
      </c>
      <c r="K434" s="22">
        <f t="shared" si="26"/>
        <v>5615765</v>
      </c>
      <c r="L434" s="26" t="str">
        <f t="shared" si="27"/>
        <v>REGISTRADO</v>
      </c>
      <c r="CG434" s="27"/>
    </row>
    <row r="435" spans="2:85" ht="84" x14ac:dyDescent="0.2">
      <c r="B435" s="43">
        <v>414</v>
      </c>
      <c r="C435" s="44" t="s">
        <v>612</v>
      </c>
      <c r="D435" s="44" t="s">
        <v>782</v>
      </c>
      <c r="E435" s="44" t="s">
        <v>783</v>
      </c>
      <c r="F435" s="43" t="s">
        <v>771</v>
      </c>
      <c r="G435" s="46">
        <v>0.19</v>
      </c>
      <c r="H435" s="47">
        <v>642847</v>
      </c>
      <c r="I435" s="47">
        <f t="shared" si="24"/>
        <v>764988</v>
      </c>
      <c r="J435" s="22">
        <f t="shared" si="25"/>
        <v>642847</v>
      </c>
      <c r="K435" s="22">
        <f t="shared" si="26"/>
        <v>764988</v>
      </c>
      <c r="L435" s="26" t="str">
        <f t="shared" si="27"/>
        <v>REGISTRADO</v>
      </c>
      <c r="CG435" s="27"/>
    </row>
    <row r="436" spans="2:85" ht="56" x14ac:dyDescent="0.2">
      <c r="B436" s="43">
        <v>415</v>
      </c>
      <c r="C436" s="44" t="s">
        <v>612</v>
      </c>
      <c r="D436" s="44" t="s">
        <v>784</v>
      </c>
      <c r="E436" s="44" t="s">
        <v>785</v>
      </c>
      <c r="F436" s="43" t="s">
        <v>102</v>
      </c>
      <c r="G436" s="46">
        <v>0.19</v>
      </c>
      <c r="H436" s="47">
        <v>5685446</v>
      </c>
      <c r="I436" s="47">
        <f t="shared" si="24"/>
        <v>6765681</v>
      </c>
      <c r="J436" s="22">
        <f t="shared" si="25"/>
        <v>5685446</v>
      </c>
      <c r="K436" s="22">
        <f t="shared" si="26"/>
        <v>6765681</v>
      </c>
      <c r="L436" s="26" t="str">
        <f t="shared" si="27"/>
        <v>REGISTRADO</v>
      </c>
      <c r="CG436" s="27"/>
    </row>
    <row r="437" spans="2:85" ht="84" x14ac:dyDescent="0.2">
      <c r="B437" s="43">
        <v>416</v>
      </c>
      <c r="C437" s="44" t="s">
        <v>612</v>
      </c>
      <c r="D437" s="44" t="s">
        <v>786</v>
      </c>
      <c r="E437" s="44" t="s">
        <v>787</v>
      </c>
      <c r="F437" s="43" t="s">
        <v>771</v>
      </c>
      <c r="G437" s="46">
        <v>0.19</v>
      </c>
      <c r="H437" s="47">
        <v>715202</v>
      </c>
      <c r="I437" s="47">
        <f t="shared" si="24"/>
        <v>851090</v>
      </c>
      <c r="J437" s="22">
        <f t="shared" si="25"/>
        <v>715202</v>
      </c>
      <c r="K437" s="22">
        <f t="shared" si="26"/>
        <v>851090</v>
      </c>
      <c r="L437" s="26" t="str">
        <f t="shared" si="27"/>
        <v>REGISTRADO</v>
      </c>
      <c r="CG437" s="27"/>
    </row>
    <row r="438" spans="2:85" ht="126" x14ac:dyDescent="0.2">
      <c r="B438" s="43">
        <v>417</v>
      </c>
      <c r="C438" s="44" t="s">
        <v>612</v>
      </c>
      <c r="D438" s="44" t="s">
        <v>788</v>
      </c>
      <c r="E438" s="44" t="s">
        <v>789</v>
      </c>
      <c r="F438" s="43" t="s">
        <v>102</v>
      </c>
      <c r="G438" s="46">
        <v>0.19</v>
      </c>
      <c r="H438" s="47">
        <v>747738</v>
      </c>
      <c r="I438" s="47">
        <f t="shared" si="24"/>
        <v>889808</v>
      </c>
      <c r="J438" s="22">
        <f t="shared" si="25"/>
        <v>747738</v>
      </c>
      <c r="K438" s="22">
        <f t="shared" si="26"/>
        <v>889808</v>
      </c>
      <c r="L438" s="26" t="str">
        <f t="shared" si="27"/>
        <v>REGISTRADO</v>
      </c>
      <c r="CG438" s="27"/>
    </row>
    <row r="439" spans="2:85" ht="126" x14ac:dyDescent="0.2">
      <c r="B439" s="43">
        <v>418</v>
      </c>
      <c r="C439" s="44" t="s">
        <v>612</v>
      </c>
      <c r="D439" s="44" t="s">
        <v>790</v>
      </c>
      <c r="E439" s="44" t="s">
        <v>791</v>
      </c>
      <c r="F439" s="43" t="s">
        <v>102</v>
      </c>
      <c r="G439" s="46">
        <v>0.19</v>
      </c>
      <c r="H439" s="47">
        <v>898905</v>
      </c>
      <c r="I439" s="47">
        <f t="shared" si="24"/>
        <v>1069697</v>
      </c>
      <c r="J439" s="22">
        <f t="shared" si="25"/>
        <v>898905</v>
      </c>
      <c r="K439" s="22">
        <f t="shared" si="26"/>
        <v>1069697</v>
      </c>
      <c r="L439" s="26" t="str">
        <f t="shared" si="27"/>
        <v>REGISTRADO</v>
      </c>
      <c r="CG439" s="27"/>
    </row>
    <row r="440" spans="2:85" ht="126" x14ac:dyDescent="0.2">
      <c r="B440" s="43">
        <v>419</v>
      </c>
      <c r="C440" s="44" t="s">
        <v>612</v>
      </c>
      <c r="D440" s="44" t="s">
        <v>792</v>
      </c>
      <c r="E440" s="44" t="s">
        <v>793</v>
      </c>
      <c r="F440" s="43" t="s">
        <v>102</v>
      </c>
      <c r="G440" s="46">
        <v>0.19</v>
      </c>
      <c r="H440" s="47">
        <v>1038213</v>
      </c>
      <c r="I440" s="47">
        <f t="shared" si="24"/>
        <v>1235473</v>
      </c>
      <c r="J440" s="22">
        <f t="shared" si="25"/>
        <v>1038213</v>
      </c>
      <c r="K440" s="22">
        <f t="shared" si="26"/>
        <v>1235473</v>
      </c>
      <c r="L440" s="26" t="str">
        <f t="shared" si="27"/>
        <v>REGISTRADO</v>
      </c>
      <c r="CG440" s="27"/>
    </row>
    <row r="441" spans="2:85" ht="56" x14ac:dyDescent="0.2">
      <c r="B441" s="43">
        <v>420</v>
      </c>
      <c r="C441" s="44" t="s">
        <v>612</v>
      </c>
      <c r="D441" s="44" t="s">
        <v>794</v>
      </c>
      <c r="E441" s="44" t="s">
        <v>795</v>
      </c>
      <c r="F441" s="43" t="s">
        <v>102</v>
      </c>
      <c r="G441" s="46">
        <v>0.19</v>
      </c>
      <c r="H441" s="47">
        <v>129060</v>
      </c>
      <c r="I441" s="47">
        <f t="shared" si="24"/>
        <v>153581</v>
      </c>
      <c r="J441" s="22">
        <f t="shared" si="25"/>
        <v>129060</v>
      </c>
      <c r="K441" s="22">
        <f t="shared" si="26"/>
        <v>153581</v>
      </c>
      <c r="L441" s="26" t="str">
        <f t="shared" si="27"/>
        <v>REGISTRADO</v>
      </c>
      <c r="CG441" s="27"/>
    </row>
    <row r="442" spans="2:85" ht="56" x14ac:dyDescent="0.2">
      <c r="B442" s="43">
        <v>421</v>
      </c>
      <c r="C442" s="44" t="s">
        <v>612</v>
      </c>
      <c r="D442" s="44" t="s">
        <v>796</v>
      </c>
      <c r="E442" s="44" t="s">
        <v>797</v>
      </c>
      <c r="F442" s="43" t="s">
        <v>102</v>
      </c>
      <c r="G442" s="46">
        <v>0.19</v>
      </c>
      <c r="H442" s="47">
        <v>205813</v>
      </c>
      <c r="I442" s="47">
        <f t="shared" si="24"/>
        <v>244917</v>
      </c>
      <c r="J442" s="22">
        <f t="shared" si="25"/>
        <v>205813</v>
      </c>
      <c r="K442" s="22">
        <f t="shared" si="26"/>
        <v>244917</v>
      </c>
      <c r="L442" s="26" t="str">
        <f t="shared" si="27"/>
        <v>REGISTRADO</v>
      </c>
      <c r="CG442" s="27"/>
    </row>
    <row r="443" spans="2:85" ht="56" x14ac:dyDescent="0.2">
      <c r="B443" s="43">
        <v>422</v>
      </c>
      <c r="C443" s="44" t="s">
        <v>612</v>
      </c>
      <c r="D443" s="44" t="s">
        <v>798</v>
      </c>
      <c r="E443" s="44" t="s">
        <v>799</v>
      </c>
      <c r="F443" s="43" t="s">
        <v>102</v>
      </c>
      <c r="G443" s="46">
        <v>0.19</v>
      </c>
      <c r="H443" s="47">
        <v>307506</v>
      </c>
      <c r="I443" s="47">
        <f t="shared" si="24"/>
        <v>365932</v>
      </c>
      <c r="J443" s="22">
        <f t="shared" si="25"/>
        <v>307506</v>
      </c>
      <c r="K443" s="22">
        <f t="shared" si="26"/>
        <v>365932</v>
      </c>
      <c r="L443" s="26" t="str">
        <f t="shared" si="27"/>
        <v>REGISTRADO</v>
      </c>
      <c r="CG443" s="27"/>
    </row>
    <row r="444" spans="2:85" ht="56" x14ac:dyDescent="0.2">
      <c r="B444" s="43">
        <v>423</v>
      </c>
      <c r="C444" s="44" t="s">
        <v>612</v>
      </c>
      <c r="D444" s="44" t="s">
        <v>800</v>
      </c>
      <c r="E444" s="44" t="s">
        <v>801</v>
      </c>
      <c r="F444" s="43" t="s">
        <v>102</v>
      </c>
      <c r="G444" s="46">
        <v>0.19</v>
      </c>
      <c r="H444" s="47">
        <v>155439</v>
      </c>
      <c r="I444" s="47">
        <f t="shared" si="24"/>
        <v>184972</v>
      </c>
      <c r="J444" s="22">
        <f t="shared" si="25"/>
        <v>155439</v>
      </c>
      <c r="K444" s="22">
        <f t="shared" si="26"/>
        <v>184972</v>
      </c>
      <c r="L444" s="26" t="str">
        <f t="shared" si="27"/>
        <v>REGISTRADO</v>
      </c>
      <c r="CG444" s="27"/>
    </row>
    <row r="445" spans="2:85" ht="56" x14ac:dyDescent="0.2">
      <c r="B445" s="43">
        <v>424</v>
      </c>
      <c r="C445" s="44" t="s">
        <v>612</v>
      </c>
      <c r="D445" s="44" t="s">
        <v>802</v>
      </c>
      <c r="E445" s="44" t="s">
        <v>803</v>
      </c>
      <c r="F445" s="43" t="s">
        <v>102</v>
      </c>
      <c r="G445" s="46">
        <v>0.19</v>
      </c>
      <c r="H445" s="47">
        <v>230596</v>
      </c>
      <c r="I445" s="47">
        <f t="shared" si="24"/>
        <v>274409</v>
      </c>
      <c r="J445" s="22">
        <f t="shared" si="25"/>
        <v>230596</v>
      </c>
      <c r="K445" s="22">
        <f t="shared" si="26"/>
        <v>274409</v>
      </c>
      <c r="L445" s="26" t="str">
        <f t="shared" si="27"/>
        <v>REGISTRADO</v>
      </c>
      <c r="CG445" s="27"/>
    </row>
    <row r="446" spans="2:85" ht="56" x14ac:dyDescent="0.2">
      <c r="B446" s="43">
        <v>425</v>
      </c>
      <c r="C446" s="44" t="s">
        <v>612</v>
      </c>
      <c r="D446" s="44" t="s">
        <v>804</v>
      </c>
      <c r="E446" s="44" t="s">
        <v>805</v>
      </c>
      <c r="F446" s="43" t="s">
        <v>102</v>
      </c>
      <c r="G446" s="46">
        <v>0.19</v>
      </c>
      <c r="H446" s="47">
        <v>323939</v>
      </c>
      <c r="I446" s="47">
        <f t="shared" si="24"/>
        <v>385487</v>
      </c>
      <c r="J446" s="22">
        <f t="shared" si="25"/>
        <v>323939</v>
      </c>
      <c r="K446" s="22">
        <f t="shared" si="26"/>
        <v>385487</v>
      </c>
      <c r="L446" s="26" t="str">
        <f t="shared" si="27"/>
        <v>REGISTRADO</v>
      </c>
      <c r="CG446" s="27"/>
    </row>
    <row r="447" spans="2:85" ht="28" x14ac:dyDescent="0.2">
      <c r="B447" s="43">
        <v>426</v>
      </c>
      <c r="C447" s="44" t="s">
        <v>612</v>
      </c>
      <c r="D447" s="44" t="s">
        <v>806</v>
      </c>
      <c r="E447" s="44" t="s">
        <v>807</v>
      </c>
      <c r="F447" s="43" t="s">
        <v>102</v>
      </c>
      <c r="G447" s="46">
        <v>0.19</v>
      </c>
      <c r="H447" s="47">
        <v>201360</v>
      </c>
      <c r="I447" s="47">
        <f t="shared" si="24"/>
        <v>239618</v>
      </c>
      <c r="J447" s="22">
        <f t="shared" si="25"/>
        <v>201360</v>
      </c>
      <c r="K447" s="22">
        <f t="shared" si="26"/>
        <v>239618</v>
      </c>
      <c r="L447" s="26" t="str">
        <f t="shared" si="27"/>
        <v>REGISTRADO</v>
      </c>
      <c r="CG447" s="27"/>
    </row>
    <row r="448" spans="2:85" ht="42" x14ac:dyDescent="0.2">
      <c r="B448" s="43">
        <v>427</v>
      </c>
      <c r="C448" s="44" t="s">
        <v>612</v>
      </c>
      <c r="D448" s="44" t="s">
        <v>808</v>
      </c>
      <c r="E448" s="44" t="s">
        <v>809</v>
      </c>
      <c r="F448" s="43" t="s">
        <v>102</v>
      </c>
      <c r="G448" s="46">
        <v>0.19</v>
      </c>
      <c r="H448" s="47">
        <v>43643</v>
      </c>
      <c r="I448" s="47">
        <f t="shared" si="24"/>
        <v>51935</v>
      </c>
      <c r="J448" s="22">
        <f t="shared" si="25"/>
        <v>43643</v>
      </c>
      <c r="K448" s="22">
        <f t="shared" si="26"/>
        <v>51935</v>
      </c>
      <c r="L448" s="26" t="str">
        <f t="shared" si="27"/>
        <v>REGISTRADO</v>
      </c>
      <c r="CG448" s="27"/>
    </row>
    <row r="449" spans="2:85" ht="42" x14ac:dyDescent="0.2">
      <c r="B449" s="43">
        <v>428</v>
      </c>
      <c r="C449" s="44" t="s">
        <v>612</v>
      </c>
      <c r="D449" s="44" t="s">
        <v>810</v>
      </c>
      <c r="E449" s="44" t="s">
        <v>811</v>
      </c>
      <c r="F449" s="43" t="s">
        <v>102</v>
      </c>
      <c r="G449" s="46">
        <v>0.19</v>
      </c>
      <c r="H449" s="47">
        <v>611029</v>
      </c>
      <c r="I449" s="47">
        <f t="shared" si="24"/>
        <v>727125</v>
      </c>
      <c r="J449" s="22">
        <f t="shared" si="25"/>
        <v>611029</v>
      </c>
      <c r="K449" s="22">
        <f t="shared" si="26"/>
        <v>727125</v>
      </c>
      <c r="L449" s="26" t="str">
        <f t="shared" si="27"/>
        <v>REGISTRADO</v>
      </c>
      <c r="CG449" s="27"/>
    </row>
    <row r="450" spans="2:85" ht="42" x14ac:dyDescent="0.2">
      <c r="B450" s="43">
        <v>429</v>
      </c>
      <c r="C450" s="44" t="s">
        <v>612</v>
      </c>
      <c r="D450" s="44" t="s">
        <v>812</v>
      </c>
      <c r="E450" s="44" t="s">
        <v>813</v>
      </c>
      <c r="F450" s="43" t="s">
        <v>102</v>
      </c>
      <c r="G450" s="46">
        <v>0.19</v>
      </c>
      <c r="H450" s="47">
        <v>1107894</v>
      </c>
      <c r="I450" s="47">
        <f t="shared" si="24"/>
        <v>1318394</v>
      </c>
      <c r="J450" s="22">
        <f t="shared" si="25"/>
        <v>1107894</v>
      </c>
      <c r="K450" s="22">
        <f t="shared" si="26"/>
        <v>1318394</v>
      </c>
      <c r="L450" s="26" t="str">
        <f t="shared" si="27"/>
        <v>REGISTRADO</v>
      </c>
      <c r="CG450" s="27"/>
    </row>
    <row r="451" spans="2:85" ht="42" x14ac:dyDescent="0.2">
      <c r="B451" s="43">
        <v>430</v>
      </c>
      <c r="C451" s="44" t="s">
        <v>612</v>
      </c>
      <c r="D451" s="44" t="s">
        <v>814</v>
      </c>
      <c r="E451" s="44" t="s">
        <v>815</v>
      </c>
      <c r="F451" s="43" t="s">
        <v>102</v>
      </c>
      <c r="G451" s="46">
        <v>0.19</v>
      </c>
      <c r="H451" s="47">
        <v>1446984</v>
      </c>
      <c r="I451" s="47">
        <f t="shared" si="24"/>
        <v>1721911</v>
      </c>
      <c r="J451" s="22">
        <f t="shared" si="25"/>
        <v>1446984</v>
      </c>
      <c r="K451" s="22">
        <f t="shared" si="26"/>
        <v>1721911</v>
      </c>
      <c r="L451" s="26" t="str">
        <f t="shared" si="27"/>
        <v>REGISTRADO</v>
      </c>
      <c r="CG451" s="27"/>
    </row>
    <row r="452" spans="2:85" ht="28" x14ac:dyDescent="0.2">
      <c r="B452" s="43">
        <v>431</v>
      </c>
      <c r="C452" s="44" t="s">
        <v>612</v>
      </c>
      <c r="D452" s="44" t="s">
        <v>816</v>
      </c>
      <c r="E452" s="44" t="s">
        <v>817</v>
      </c>
      <c r="F452" s="43" t="s">
        <v>701</v>
      </c>
      <c r="G452" s="46">
        <v>0.19</v>
      </c>
      <c r="H452" s="47">
        <v>59499</v>
      </c>
      <c r="I452" s="47">
        <f t="shared" si="24"/>
        <v>70804</v>
      </c>
      <c r="J452" s="22">
        <f t="shared" si="25"/>
        <v>59499</v>
      </c>
      <c r="K452" s="22">
        <f t="shared" si="26"/>
        <v>70804</v>
      </c>
      <c r="L452" s="26" t="str">
        <f t="shared" si="27"/>
        <v>REGISTRADO</v>
      </c>
      <c r="CG452" s="27"/>
    </row>
    <row r="453" spans="2:85" ht="42" x14ac:dyDescent="0.2">
      <c r="B453" s="43">
        <v>432</v>
      </c>
      <c r="C453" s="44" t="s">
        <v>612</v>
      </c>
      <c r="D453" s="44" t="s">
        <v>818</v>
      </c>
      <c r="E453" s="44" t="s">
        <v>819</v>
      </c>
      <c r="F453" s="43" t="s">
        <v>102</v>
      </c>
      <c r="G453" s="46">
        <v>0.19</v>
      </c>
      <c r="H453" s="47">
        <v>359475</v>
      </c>
      <c r="I453" s="47">
        <f t="shared" si="24"/>
        <v>427775</v>
      </c>
      <c r="J453" s="22">
        <f t="shared" si="25"/>
        <v>359475</v>
      </c>
      <c r="K453" s="22">
        <f t="shared" si="26"/>
        <v>427775</v>
      </c>
      <c r="L453" s="26" t="str">
        <f t="shared" si="27"/>
        <v>REGISTRADO</v>
      </c>
      <c r="CG453" s="27"/>
    </row>
    <row r="454" spans="2:85" ht="42" x14ac:dyDescent="0.2">
      <c r="B454" s="43">
        <v>433</v>
      </c>
      <c r="C454" s="44" t="s">
        <v>612</v>
      </c>
      <c r="D454" s="44" t="s">
        <v>820</v>
      </c>
      <c r="E454" s="44" t="s">
        <v>821</v>
      </c>
      <c r="F454" s="43" t="s">
        <v>102</v>
      </c>
      <c r="G454" s="46">
        <v>0.19</v>
      </c>
      <c r="H454" s="47">
        <v>562049</v>
      </c>
      <c r="I454" s="47">
        <f t="shared" si="24"/>
        <v>668838</v>
      </c>
      <c r="J454" s="22">
        <f t="shared" si="25"/>
        <v>562049</v>
      </c>
      <c r="K454" s="22">
        <f t="shared" si="26"/>
        <v>668838</v>
      </c>
      <c r="L454" s="26" t="str">
        <f t="shared" si="27"/>
        <v>REGISTRADO</v>
      </c>
      <c r="CG454" s="27"/>
    </row>
    <row r="455" spans="2:85" ht="42" x14ac:dyDescent="0.2">
      <c r="B455" s="43">
        <v>434</v>
      </c>
      <c r="C455" s="44" t="s">
        <v>612</v>
      </c>
      <c r="D455" s="44" t="s">
        <v>822</v>
      </c>
      <c r="E455" s="44" t="s">
        <v>823</v>
      </c>
      <c r="F455" s="43" t="s">
        <v>102</v>
      </c>
      <c r="G455" s="46">
        <v>0.19</v>
      </c>
      <c r="H455" s="47">
        <v>799913</v>
      </c>
      <c r="I455" s="47">
        <f t="shared" si="24"/>
        <v>951896</v>
      </c>
      <c r="J455" s="22">
        <f t="shared" si="25"/>
        <v>799913</v>
      </c>
      <c r="K455" s="22">
        <f t="shared" si="26"/>
        <v>951896</v>
      </c>
      <c r="L455" s="26" t="str">
        <f t="shared" si="27"/>
        <v>REGISTRADO</v>
      </c>
      <c r="CG455" s="27"/>
    </row>
    <row r="456" spans="2:85" ht="42" x14ac:dyDescent="0.2">
      <c r="B456" s="43">
        <v>435</v>
      </c>
      <c r="C456" s="44" t="s">
        <v>612</v>
      </c>
      <c r="D456" s="44" t="s">
        <v>824</v>
      </c>
      <c r="E456" s="44" t="s">
        <v>825</v>
      </c>
      <c r="F456" s="43" t="s">
        <v>102</v>
      </c>
      <c r="G456" s="46">
        <v>0.19</v>
      </c>
      <c r="H456" s="47">
        <v>1022747</v>
      </c>
      <c r="I456" s="47">
        <f t="shared" si="24"/>
        <v>1217069</v>
      </c>
      <c r="J456" s="22">
        <f t="shared" si="25"/>
        <v>1022747</v>
      </c>
      <c r="K456" s="22">
        <f t="shared" si="26"/>
        <v>1217069</v>
      </c>
      <c r="L456" s="26" t="str">
        <f t="shared" si="27"/>
        <v>REGISTRADO</v>
      </c>
      <c r="CG456" s="27"/>
    </row>
    <row r="457" spans="2:85" ht="42" x14ac:dyDescent="0.2">
      <c r="B457" s="43">
        <v>436</v>
      </c>
      <c r="C457" s="44" t="s">
        <v>612</v>
      </c>
      <c r="D457" s="44" t="s">
        <v>826</v>
      </c>
      <c r="E457" s="44" t="s">
        <v>827</v>
      </c>
      <c r="F457" s="43" t="s">
        <v>102</v>
      </c>
      <c r="G457" s="46">
        <v>0.19</v>
      </c>
      <c r="H457" s="47">
        <v>1417002</v>
      </c>
      <c r="I457" s="47">
        <f t="shared" si="24"/>
        <v>1686232</v>
      </c>
      <c r="J457" s="22">
        <f t="shared" si="25"/>
        <v>1417002</v>
      </c>
      <c r="K457" s="22">
        <f t="shared" si="26"/>
        <v>1686232</v>
      </c>
      <c r="L457" s="26" t="str">
        <f t="shared" si="27"/>
        <v>REGISTRADO</v>
      </c>
      <c r="CG457" s="27"/>
    </row>
    <row r="458" spans="2:85" ht="28" x14ac:dyDescent="0.2">
      <c r="B458" s="43">
        <v>437</v>
      </c>
      <c r="C458" s="44" t="s">
        <v>612</v>
      </c>
      <c r="D458" s="44" t="s">
        <v>828</v>
      </c>
      <c r="E458" s="44" t="s">
        <v>817</v>
      </c>
      <c r="F458" s="43" t="s">
        <v>701</v>
      </c>
      <c r="G458" s="46">
        <v>0.19</v>
      </c>
      <c r="H458" s="47">
        <v>47885</v>
      </c>
      <c r="I458" s="47">
        <f t="shared" si="24"/>
        <v>56983</v>
      </c>
      <c r="J458" s="22">
        <f t="shared" si="25"/>
        <v>47885</v>
      </c>
      <c r="K458" s="22">
        <f t="shared" si="26"/>
        <v>56983</v>
      </c>
      <c r="L458" s="26" t="str">
        <f t="shared" si="27"/>
        <v>REGISTRADO</v>
      </c>
      <c r="CG458" s="27"/>
    </row>
    <row r="459" spans="2:85" ht="42" x14ac:dyDescent="0.2">
      <c r="B459" s="43">
        <v>438</v>
      </c>
      <c r="C459" s="44" t="s">
        <v>612</v>
      </c>
      <c r="D459" s="44" t="s">
        <v>829</v>
      </c>
      <c r="E459" s="44" t="s">
        <v>830</v>
      </c>
      <c r="F459" s="43" t="s">
        <v>102</v>
      </c>
      <c r="G459" s="46">
        <v>0.19</v>
      </c>
      <c r="H459" s="47">
        <v>298276</v>
      </c>
      <c r="I459" s="47">
        <f t="shared" si="24"/>
        <v>354948</v>
      </c>
      <c r="J459" s="22">
        <f t="shared" si="25"/>
        <v>298276</v>
      </c>
      <c r="K459" s="22">
        <f t="shared" si="26"/>
        <v>354948</v>
      </c>
      <c r="L459" s="26" t="str">
        <f t="shared" si="27"/>
        <v>REGISTRADO</v>
      </c>
      <c r="CG459" s="27"/>
    </row>
    <row r="460" spans="2:85" ht="42" x14ac:dyDescent="0.2">
      <c r="B460" s="43">
        <v>439</v>
      </c>
      <c r="C460" s="44" t="s">
        <v>612</v>
      </c>
      <c r="D460" s="44" t="s">
        <v>831</v>
      </c>
      <c r="E460" s="44" t="s">
        <v>832</v>
      </c>
      <c r="F460" s="43" t="s">
        <v>102</v>
      </c>
      <c r="G460" s="46">
        <v>0.19</v>
      </c>
      <c r="H460" s="47">
        <v>468664</v>
      </c>
      <c r="I460" s="47">
        <f t="shared" si="24"/>
        <v>557710</v>
      </c>
      <c r="J460" s="22">
        <f t="shared" si="25"/>
        <v>468664</v>
      </c>
      <c r="K460" s="22">
        <f t="shared" si="26"/>
        <v>557710</v>
      </c>
      <c r="L460" s="26" t="str">
        <f t="shared" si="27"/>
        <v>REGISTRADO</v>
      </c>
      <c r="CG460" s="27"/>
    </row>
    <row r="461" spans="2:85" ht="42" x14ac:dyDescent="0.2">
      <c r="B461" s="43">
        <v>440</v>
      </c>
      <c r="C461" s="44" t="s">
        <v>612</v>
      </c>
      <c r="D461" s="44" t="s">
        <v>833</v>
      </c>
      <c r="E461" s="44" t="s">
        <v>834</v>
      </c>
      <c r="F461" s="43" t="s">
        <v>102</v>
      </c>
      <c r="G461" s="46">
        <v>0.19</v>
      </c>
      <c r="H461" s="47">
        <v>672259</v>
      </c>
      <c r="I461" s="47">
        <f t="shared" si="24"/>
        <v>799988</v>
      </c>
      <c r="J461" s="22">
        <f t="shared" si="25"/>
        <v>672259</v>
      </c>
      <c r="K461" s="22">
        <f t="shared" si="26"/>
        <v>799988</v>
      </c>
      <c r="L461" s="26" t="str">
        <f t="shared" si="27"/>
        <v>REGISTRADO</v>
      </c>
      <c r="CG461" s="27"/>
    </row>
    <row r="462" spans="2:85" ht="42" x14ac:dyDescent="0.2">
      <c r="B462" s="43">
        <v>441</v>
      </c>
      <c r="C462" s="44" t="s">
        <v>612</v>
      </c>
      <c r="D462" s="44" t="s">
        <v>835</v>
      </c>
      <c r="E462" s="44" t="s">
        <v>836</v>
      </c>
      <c r="F462" s="43" t="s">
        <v>102</v>
      </c>
      <c r="G462" s="46">
        <v>0.19</v>
      </c>
      <c r="H462" s="47">
        <v>897043</v>
      </c>
      <c r="I462" s="47">
        <f t="shared" si="24"/>
        <v>1067481</v>
      </c>
      <c r="J462" s="22">
        <f t="shared" si="25"/>
        <v>897043</v>
      </c>
      <c r="K462" s="22">
        <f t="shared" si="26"/>
        <v>1067481</v>
      </c>
      <c r="L462" s="26" t="str">
        <f t="shared" si="27"/>
        <v>REGISTRADO</v>
      </c>
      <c r="CG462" s="27"/>
    </row>
    <row r="463" spans="2:85" ht="42" x14ac:dyDescent="0.2">
      <c r="B463" s="43">
        <v>442</v>
      </c>
      <c r="C463" s="44" t="s">
        <v>612</v>
      </c>
      <c r="D463" s="44" t="s">
        <v>837</v>
      </c>
      <c r="E463" s="44" t="s">
        <v>838</v>
      </c>
      <c r="F463" s="43" t="s">
        <v>102</v>
      </c>
      <c r="G463" s="46">
        <v>0.19</v>
      </c>
      <c r="H463" s="47">
        <v>1241363</v>
      </c>
      <c r="I463" s="47">
        <f t="shared" si="24"/>
        <v>1477222</v>
      </c>
      <c r="J463" s="22">
        <f t="shared" si="25"/>
        <v>1241363</v>
      </c>
      <c r="K463" s="22">
        <f t="shared" si="26"/>
        <v>1477222</v>
      </c>
      <c r="L463" s="26" t="str">
        <f t="shared" si="27"/>
        <v>REGISTRADO</v>
      </c>
      <c r="CG463" s="27"/>
    </row>
    <row r="464" spans="2:85" ht="28" x14ac:dyDescent="0.2">
      <c r="B464" s="43">
        <v>443</v>
      </c>
      <c r="C464" s="44" t="s">
        <v>612</v>
      </c>
      <c r="D464" s="44" t="s">
        <v>839</v>
      </c>
      <c r="E464" s="44" t="s">
        <v>817</v>
      </c>
      <c r="F464" s="43" t="s">
        <v>701</v>
      </c>
      <c r="G464" s="46">
        <v>0.19</v>
      </c>
      <c r="H464" s="47">
        <v>77553</v>
      </c>
      <c r="I464" s="47">
        <f t="shared" si="24"/>
        <v>92288</v>
      </c>
      <c r="J464" s="22">
        <f t="shared" si="25"/>
        <v>77553</v>
      </c>
      <c r="K464" s="22">
        <f t="shared" si="26"/>
        <v>92288</v>
      </c>
      <c r="L464" s="26" t="str">
        <f t="shared" si="27"/>
        <v>REGISTRADO</v>
      </c>
      <c r="CG464" s="27"/>
    </row>
    <row r="465" spans="2:85" ht="42" x14ac:dyDescent="0.2">
      <c r="B465" s="43">
        <v>444</v>
      </c>
      <c r="C465" s="44" t="s">
        <v>612</v>
      </c>
      <c r="D465" s="44" t="s">
        <v>840</v>
      </c>
      <c r="E465" s="44" t="s">
        <v>841</v>
      </c>
      <c r="F465" s="43" t="s">
        <v>102</v>
      </c>
      <c r="G465" s="46">
        <v>0.19</v>
      </c>
      <c r="H465" s="47">
        <v>449530</v>
      </c>
      <c r="I465" s="47">
        <f t="shared" si="24"/>
        <v>534941</v>
      </c>
      <c r="J465" s="22">
        <f t="shared" si="25"/>
        <v>449530</v>
      </c>
      <c r="K465" s="22">
        <f t="shared" si="26"/>
        <v>534941</v>
      </c>
      <c r="L465" s="26" t="str">
        <f t="shared" si="27"/>
        <v>REGISTRADO</v>
      </c>
      <c r="CG465" s="27"/>
    </row>
    <row r="466" spans="2:85" ht="42" x14ac:dyDescent="0.2">
      <c r="B466" s="43">
        <v>445</v>
      </c>
      <c r="C466" s="44" t="s">
        <v>612</v>
      </c>
      <c r="D466" s="44" t="s">
        <v>842</v>
      </c>
      <c r="E466" s="44" t="s">
        <v>843</v>
      </c>
      <c r="F466" s="43" t="s">
        <v>102</v>
      </c>
      <c r="G466" s="46">
        <v>0.19</v>
      </c>
      <c r="H466" s="47">
        <v>563138</v>
      </c>
      <c r="I466" s="47">
        <f t="shared" si="24"/>
        <v>670134</v>
      </c>
      <c r="J466" s="22">
        <f t="shared" si="25"/>
        <v>563138</v>
      </c>
      <c r="K466" s="22">
        <f t="shared" si="26"/>
        <v>670134</v>
      </c>
      <c r="L466" s="26" t="str">
        <f t="shared" si="27"/>
        <v>REGISTRADO</v>
      </c>
      <c r="CG466" s="27"/>
    </row>
    <row r="467" spans="2:85" ht="42" x14ac:dyDescent="0.2">
      <c r="B467" s="43">
        <v>446</v>
      </c>
      <c r="C467" s="44" t="s">
        <v>612</v>
      </c>
      <c r="D467" s="44" t="s">
        <v>844</v>
      </c>
      <c r="E467" s="44" t="s">
        <v>845</v>
      </c>
      <c r="F467" s="43" t="s">
        <v>102</v>
      </c>
      <c r="G467" s="46">
        <v>0.19</v>
      </c>
      <c r="H467" s="47">
        <v>725706</v>
      </c>
      <c r="I467" s="47">
        <f t="shared" si="24"/>
        <v>863590</v>
      </c>
      <c r="J467" s="22">
        <f t="shared" si="25"/>
        <v>725706</v>
      </c>
      <c r="K467" s="22">
        <f t="shared" si="26"/>
        <v>863590</v>
      </c>
      <c r="L467" s="26" t="str">
        <f t="shared" si="27"/>
        <v>REGISTRADO</v>
      </c>
      <c r="CG467" s="27"/>
    </row>
    <row r="468" spans="2:85" ht="42" x14ac:dyDescent="0.2">
      <c r="B468" s="43">
        <v>447</v>
      </c>
      <c r="C468" s="44" t="s">
        <v>612</v>
      </c>
      <c r="D468" s="44" t="s">
        <v>846</v>
      </c>
      <c r="E468" s="44" t="s">
        <v>847</v>
      </c>
      <c r="F468" s="43" t="s">
        <v>102</v>
      </c>
      <c r="G468" s="46">
        <v>0.19</v>
      </c>
      <c r="H468" s="47">
        <v>942941</v>
      </c>
      <c r="I468" s="47">
        <f t="shared" si="24"/>
        <v>1122100</v>
      </c>
      <c r="J468" s="22">
        <f t="shared" si="25"/>
        <v>942941</v>
      </c>
      <c r="K468" s="22">
        <f t="shared" si="26"/>
        <v>1122100</v>
      </c>
      <c r="L468" s="26" t="str">
        <f t="shared" si="27"/>
        <v>REGISTRADO</v>
      </c>
      <c r="CG468" s="27"/>
    </row>
    <row r="469" spans="2:85" ht="42" x14ac:dyDescent="0.2">
      <c r="B469" s="43">
        <v>448</v>
      </c>
      <c r="C469" s="44" t="s">
        <v>612</v>
      </c>
      <c r="D469" s="44" t="s">
        <v>848</v>
      </c>
      <c r="E469" s="44" t="s">
        <v>849</v>
      </c>
      <c r="F469" s="43" t="s">
        <v>102</v>
      </c>
      <c r="G469" s="46">
        <v>0.19</v>
      </c>
      <c r="H469" s="47">
        <v>1234127</v>
      </c>
      <c r="I469" s="47">
        <f t="shared" si="24"/>
        <v>1468611</v>
      </c>
      <c r="J469" s="22">
        <f t="shared" si="25"/>
        <v>1234127</v>
      </c>
      <c r="K469" s="22">
        <f t="shared" si="26"/>
        <v>1468611</v>
      </c>
      <c r="L469" s="26" t="str">
        <f t="shared" si="27"/>
        <v>REGISTRADO</v>
      </c>
      <c r="CG469" s="27"/>
    </row>
    <row r="470" spans="2:85" ht="70" x14ac:dyDescent="0.2">
      <c r="B470" s="43">
        <v>449</v>
      </c>
      <c r="C470" s="44" t="s">
        <v>850</v>
      </c>
      <c r="D470" s="44" t="s">
        <v>851</v>
      </c>
      <c r="E470" s="44" t="s">
        <v>852</v>
      </c>
      <c r="F470" s="43" t="s">
        <v>853</v>
      </c>
      <c r="G470" s="46">
        <v>0.19</v>
      </c>
      <c r="H470" s="47">
        <v>687544</v>
      </c>
      <c r="I470" s="47">
        <f t="shared" si="24"/>
        <v>818177</v>
      </c>
      <c r="J470" s="22">
        <f t="shared" si="25"/>
        <v>687544</v>
      </c>
      <c r="K470" s="22">
        <f t="shared" si="26"/>
        <v>818177</v>
      </c>
      <c r="L470" s="26" t="str">
        <f t="shared" si="27"/>
        <v>REGISTRADO</v>
      </c>
      <c r="CG470" s="27"/>
    </row>
    <row r="471" spans="2:85" ht="28" x14ac:dyDescent="0.2">
      <c r="B471" s="43">
        <v>450</v>
      </c>
      <c r="C471" s="44" t="s">
        <v>850</v>
      </c>
      <c r="D471" s="44" t="s">
        <v>854</v>
      </c>
      <c r="E471" s="44" t="s">
        <v>855</v>
      </c>
      <c r="F471" s="43" t="s">
        <v>853</v>
      </c>
      <c r="G471" s="46">
        <v>0.19</v>
      </c>
      <c r="H471" s="47">
        <v>110139</v>
      </c>
      <c r="I471" s="47">
        <f t="shared" ref="I471:I534" si="28">ROUND((H471*1.19),0)</f>
        <v>131065</v>
      </c>
      <c r="J471" s="22">
        <f t="shared" ref="J471:J534" si="29">ROUND(H471-(H471*$K$18),0)</f>
        <v>110139</v>
      </c>
      <c r="K471" s="22">
        <f t="shared" ref="K471:K534" si="30">ROUND(I471-(I471*$K$18),0)</f>
        <v>131065</v>
      </c>
      <c r="L471" s="26" t="str">
        <f t="shared" ref="L471:L534" si="31">IF(OR(J471&lt;=0,J471=""),"NO REGISTRADO","REGISTRADO")</f>
        <v>REGISTRADO</v>
      </c>
      <c r="CG471" s="27"/>
    </row>
    <row r="472" spans="2:85" ht="28" x14ac:dyDescent="0.2">
      <c r="B472" s="43">
        <v>451</v>
      </c>
      <c r="C472" s="44" t="s">
        <v>850</v>
      </c>
      <c r="D472" s="44" t="s">
        <v>856</v>
      </c>
      <c r="E472" s="44" t="s">
        <v>857</v>
      </c>
      <c r="F472" s="43" t="s">
        <v>858</v>
      </c>
      <c r="G472" s="46">
        <v>0.19</v>
      </c>
      <c r="H472" s="47">
        <v>124957</v>
      </c>
      <c r="I472" s="47">
        <f t="shared" si="28"/>
        <v>148699</v>
      </c>
      <c r="J472" s="22">
        <f t="shared" si="29"/>
        <v>124957</v>
      </c>
      <c r="K472" s="22">
        <f t="shared" si="30"/>
        <v>148699</v>
      </c>
      <c r="L472" s="26" t="str">
        <f t="shared" si="31"/>
        <v>REGISTRADO</v>
      </c>
      <c r="CG472" s="27"/>
    </row>
    <row r="473" spans="2:85" ht="28" x14ac:dyDescent="0.2">
      <c r="B473" s="43">
        <v>452</v>
      </c>
      <c r="C473" s="44" t="s">
        <v>850</v>
      </c>
      <c r="D473" s="44" t="s">
        <v>859</v>
      </c>
      <c r="E473" s="44" t="s">
        <v>860</v>
      </c>
      <c r="F473" s="43" t="s">
        <v>861</v>
      </c>
      <c r="G473" s="46">
        <v>0.19</v>
      </c>
      <c r="H473" s="47">
        <v>153948</v>
      </c>
      <c r="I473" s="47">
        <f t="shared" si="28"/>
        <v>183198</v>
      </c>
      <c r="J473" s="22">
        <f t="shared" si="29"/>
        <v>153948</v>
      </c>
      <c r="K473" s="22">
        <f t="shared" si="30"/>
        <v>183198</v>
      </c>
      <c r="L473" s="26" t="str">
        <f t="shared" si="31"/>
        <v>REGISTRADO</v>
      </c>
      <c r="CG473" s="27"/>
    </row>
    <row r="474" spans="2:85" ht="28" x14ac:dyDescent="0.2">
      <c r="B474" s="43">
        <v>453</v>
      </c>
      <c r="C474" s="44" t="s">
        <v>850</v>
      </c>
      <c r="D474" s="44" t="s">
        <v>862</v>
      </c>
      <c r="E474" s="44" t="s">
        <v>863</v>
      </c>
      <c r="F474" s="43" t="s">
        <v>864</v>
      </c>
      <c r="G474" s="46">
        <v>0.19</v>
      </c>
      <c r="H474" s="47">
        <v>199883</v>
      </c>
      <c r="I474" s="47">
        <f t="shared" si="28"/>
        <v>237861</v>
      </c>
      <c r="J474" s="22">
        <f t="shared" si="29"/>
        <v>199883</v>
      </c>
      <c r="K474" s="22">
        <f t="shared" si="30"/>
        <v>237861</v>
      </c>
      <c r="L474" s="26" t="str">
        <f t="shared" si="31"/>
        <v>REGISTRADO</v>
      </c>
      <c r="CG474" s="27"/>
    </row>
    <row r="475" spans="2:85" ht="28" x14ac:dyDescent="0.2">
      <c r="B475" s="43">
        <v>454</v>
      </c>
      <c r="C475" s="44" t="s">
        <v>850</v>
      </c>
      <c r="D475" s="44" t="s">
        <v>865</v>
      </c>
      <c r="E475" s="44" t="s">
        <v>866</v>
      </c>
      <c r="F475" s="43" t="s">
        <v>853</v>
      </c>
      <c r="G475" s="46">
        <v>0.19</v>
      </c>
      <c r="H475" s="47">
        <v>179130</v>
      </c>
      <c r="I475" s="47">
        <f t="shared" si="28"/>
        <v>213165</v>
      </c>
      <c r="J475" s="22">
        <f t="shared" si="29"/>
        <v>179130</v>
      </c>
      <c r="K475" s="22">
        <f t="shared" si="30"/>
        <v>213165</v>
      </c>
      <c r="L475" s="26" t="str">
        <f t="shared" si="31"/>
        <v>REGISTRADO</v>
      </c>
      <c r="CG475" s="27"/>
    </row>
    <row r="476" spans="2:85" ht="28" x14ac:dyDescent="0.2">
      <c r="B476" s="43">
        <v>455</v>
      </c>
      <c r="C476" s="44" t="s">
        <v>850</v>
      </c>
      <c r="D476" s="44" t="s">
        <v>867</v>
      </c>
      <c r="E476" s="44" t="s">
        <v>868</v>
      </c>
      <c r="F476" s="43" t="s">
        <v>858</v>
      </c>
      <c r="G476" s="46">
        <v>0.19</v>
      </c>
      <c r="H476" s="47">
        <v>209095</v>
      </c>
      <c r="I476" s="47">
        <f t="shared" si="28"/>
        <v>248823</v>
      </c>
      <c r="J476" s="22">
        <f t="shared" si="29"/>
        <v>209095</v>
      </c>
      <c r="K476" s="22">
        <f t="shared" si="30"/>
        <v>248823</v>
      </c>
      <c r="L476" s="26" t="str">
        <f t="shared" si="31"/>
        <v>REGISTRADO</v>
      </c>
      <c r="CG476" s="27"/>
    </row>
    <row r="477" spans="2:85" ht="28" x14ac:dyDescent="0.2">
      <c r="B477" s="43">
        <v>456</v>
      </c>
      <c r="C477" s="44" t="s">
        <v>850</v>
      </c>
      <c r="D477" s="44" t="s">
        <v>869</v>
      </c>
      <c r="E477" s="44" t="s">
        <v>870</v>
      </c>
      <c r="F477" s="43" t="s">
        <v>861</v>
      </c>
      <c r="G477" s="46">
        <v>0.19</v>
      </c>
      <c r="H477" s="47">
        <v>222446</v>
      </c>
      <c r="I477" s="47">
        <f t="shared" si="28"/>
        <v>264711</v>
      </c>
      <c r="J477" s="22">
        <f t="shared" si="29"/>
        <v>222446</v>
      </c>
      <c r="K477" s="22">
        <f t="shared" si="30"/>
        <v>264711</v>
      </c>
      <c r="L477" s="26" t="str">
        <f t="shared" si="31"/>
        <v>REGISTRADO</v>
      </c>
      <c r="CG477" s="27"/>
    </row>
    <row r="478" spans="2:85" ht="56" x14ac:dyDescent="0.2">
      <c r="B478" s="43">
        <v>457</v>
      </c>
      <c r="C478" s="44" t="s">
        <v>850</v>
      </c>
      <c r="D478" s="44" t="s">
        <v>871</v>
      </c>
      <c r="E478" s="44" t="s">
        <v>872</v>
      </c>
      <c r="F478" s="43" t="s">
        <v>858</v>
      </c>
      <c r="G478" s="46">
        <v>0.19</v>
      </c>
      <c r="H478" s="47">
        <v>191654</v>
      </c>
      <c r="I478" s="47">
        <f t="shared" si="28"/>
        <v>228068</v>
      </c>
      <c r="J478" s="22">
        <f t="shared" si="29"/>
        <v>191654</v>
      </c>
      <c r="K478" s="22">
        <f t="shared" si="30"/>
        <v>228068</v>
      </c>
      <c r="L478" s="26" t="str">
        <f t="shared" si="31"/>
        <v>REGISTRADO</v>
      </c>
      <c r="CG478" s="27"/>
    </row>
    <row r="479" spans="2:85" ht="56" x14ac:dyDescent="0.2">
      <c r="B479" s="43">
        <v>458</v>
      </c>
      <c r="C479" s="44" t="s">
        <v>850</v>
      </c>
      <c r="D479" s="44" t="s">
        <v>873</v>
      </c>
      <c r="E479" s="44" t="s">
        <v>874</v>
      </c>
      <c r="F479" s="43" t="s">
        <v>861</v>
      </c>
      <c r="G479" s="46">
        <v>0.19</v>
      </c>
      <c r="H479" s="47">
        <v>227238</v>
      </c>
      <c r="I479" s="47">
        <f t="shared" si="28"/>
        <v>270413</v>
      </c>
      <c r="J479" s="22">
        <f t="shared" si="29"/>
        <v>227238</v>
      </c>
      <c r="K479" s="22">
        <f t="shared" si="30"/>
        <v>270413</v>
      </c>
      <c r="L479" s="26" t="str">
        <f t="shared" si="31"/>
        <v>REGISTRADO</v>
      </c>
      <c r="CG479" s="27"/>
    </row>
    <row r="480" spans="2:85" ht="280" x14ac:dyDescent="0.2">
      <c r="B480" s="43">
        <v>459</v>
      </c>
      <c r="C480" s="44" t="s">
        <v>850</v>
      </c>
      <c r="D480" s="44" t="s">
        <v>875</v>
      </c>
      <c r="E480" s="44" t="s">
        <v>876</v>
      </c>
      <c r="F480" s="43" t="s">
        <v>861</v>
      </c>
      <c r="G480" s="46">
        <v>0.19</v>
      </c>
      <c r="H480" s="47">
        <v>327895</v>
      </c>
      <c r="I480" s="47">
        <f t="shared" si="28"/>
        <v>390195</v>
      </c>
      <c r="J480" s="22">
        <f t="shared" si="29"/>
        <v>327895</v>
      </c>
      <c r="K480" s="22">
        <f t="shared" si="30"/>
        <v>390195</v>
      </c>
      <c r="L480" s="26" t="str">
        <f t="shared" si="31"/>
        <v>REGISTRADO</v>
      </c>
      <c r="CG480" s="27"/>
    </row>
    <row r="481" spans="2:85" ht="56" x14ac:dyDescent="0.2">
      <c r="B481" s="43">
        <v>460</v>
      </c>
      <c r="C481" s="44" t="s">
        <v>850</v>
      </c>
      <c r="D481" s="44" t="s">
        <v>877</v>
      </c>
      <c r="E481" s="44" t="s">
        <v>878</v>
      </c>
      <c r="F481" s="43" t="s">
        <v>861</v>
      </c>
      <c r="G481" s="46">
        <v>0.19</v>
      </c>
      <c r="H481" s="47">
        <v>140180</v>
      </c>
      <c r="I481" s="47">
        <f t="shared" si="28"/>
        <v>166814</v>
      </c>
      <c r="J481" s="22">
        <f t="shared" si="29"/>
        <v>140180</v>
      </c>
      <c r="K481" s="22">
        <f t="shared" si="30"/>
        <v>166814</v>
      </c>
      <c r="L481" s="26" t="str">
        <f t="shared" si="31"/>
        <v>REGISTRADO</v>
      </c>
      <c r="CG481" s="27"/>
    </row>
    <row r="482" spans="2:85" ht="56" x14ac:dyDescent="0.2">
      <c r="B482" s="43">
        <v>461</v>
      </c>
      <c r="C482" s="44" t="s">
        <v>850</v>
      </c>
      <c r="D482" s="44" t="s">
        <v>879</v>
      </c>
      <c r="E482" s="44" t="s">
        <v>880</v>
      </c>
      <c r="F482" s="43" t="s">
        <v>881</v>
      </c>
      <c r="G482" s="46">
        <v>0.19</v>
      </c>
      <c r="H482" s="47">
        <v>191470</v>
      </c>
      <c r="I482" s="47">
        <f t="shared" si="28"/>
        <v>227849</v>
      </c>
      <c r="J482" s="22">
        <f t="shared" si="29"/>
        <v>191470</v>
      </c>
      <c r="K482" s="22">
        <f t="shared" si="30"/>
        <v>227849</v>
      </c>
      <c r="L482" s="26" t="str">
        <f t="shared" si="31"/>
        <v>REGISTRADO</v>
      </c>
      <c r="CG482" s="27"/>
    </row>
    <row r="483" spans="2:85" ht="70" x14ac:dyDescent="0.2">
      <c r="B483" s="43">
        <v>462</v>
      </c>
      <c r="C483" s="44" t="s">
        <v>850</v>
      </c>
      <c r="D483" s="44" t="s">
        <v>882</v>
      </c>
      <c r="E483" s="44" t="s">
        <v>883</v>
      </c>
      <c r="F483" s="43" t="s">
        <v>861</v>
      </c>
      <c r="G483" s="46">
        <v>0.19</v>
      </c>
      <c r="H483" s="47">
        <v>155413</v>
      </c>
      <c r="I483" s="47">
        <f t="shared" si="28"/>
        <v>184941</v>
      </c>
      <c r="J483" s="22">
        <f t="shared" si="29"/>
        <v>155413</v>
      </c>
      <c r="K483" s="22">
        <f t="shared" si="30"/>
        <v>184941</v>
      </c>
      <c r="L483" s="26" t="str">
        <f t="shared" si="31"/>
        <v>REGISTRADO</v>
      </c>
      <c r="CG483" s="27"/>
    </row>
    <row r="484" spans="2:85" ht="70" x14ac:dyDescent="0.2">
      <c r="B484" s="43">
        <v>463</v>
      </c>
      <c r="C484" s="44" t="s">
        <v>850</v>
      </c>
      <c r="D484" s="44" t="s">
        <v>884</v>
      </c>
      <c r="E484" s="44" t="s">
        <v>885</v>
      </c>
      <c r="F484" s="43" t="s">
        <v>853</v>
      </c>
      <c r="G484" s="46">
        <v>0.19</v>
      </c>
      <c r="H484" s="47">
        <v>126849</v>
      </c>
      <c r="I484" s="47">
        <f t="shared" si="28"/>
        <v>150950</v>
      </c>
      <c r="J484" s="22">
        <f t="shared" si="29"/>
        <v>126849</v>
      </c>
      <c r="K484" s="22">
        <f t="shared" si="30"/>
        <v>150950</v>
      </c>
      <c r="L484" s="26" t="str">
        <f t="shared" si="31"/>
        <v>REGISTRADO</v>
      </c>
      <c r="CG484" s="27"/>
    </row>
    <row r="485" spans="2:85" ht="28" x14ac:dyDescent="0.2">
      <c r="B485" s="43">
        <v>464</v>
      </c>
      <c r="C485" s="44" t="s">
        <v>850</v>
      </c>
      <c r="D485" s="44" t="s">
        <v>886</v>
      </c>
      <c r="E485" s="44" t="s">
        <v>887</v>
      </c>
      <c r="F485" s="43" t="s">
        <v>861</v>
      </c>
      <c r="G485" s="46">
        <v>0.19</v>
      </c>
      <c r="H485" s="47">
        <v>158784</v>
      </c>
      <c r="I485" s="47">
        <f t="shared" si="28"/>
        <v>188953</v>
      </c>
      <c r="J485" s="22">
        <f t="shared" si="29"/>
        <v>158784</v>
      </c>
      <c r="K485" s="22">
        <f t="shared" si="30"/>
        <v>188953</v>
      </c>
      <c r="L485" s="26" t="str">
        <f t="shared" si="31"/>
        <v>REGISTRADO</v>
      </c>
      <c r="CG485" s="27"/>
    </row>
    <row r="486" spans="2:85" ht="28" x14ac:dyDescent="0.2">
      <c r="B486" s="43">
        <v>465</v>
      </c>
      <c r="C486" s="44" t="s">
        <v>850</v>
      </c>
      <c r="D486" s="44" t="s">
        <v>888</v>
      </c>
      <c r="E486" s="44" t="s">
        <v>889</v>
      </c>
      <c r="F486" s="43" t="s">
        <v>861</v>
      </c>
      <c r="G486" s="46">
        <v>0.19</v>
      </c>
      <c r="H486" s="47">
        <v>216283</v>
      </c>
      <c r="I486" s="47">
        <f t="shared" si="28"/>
        <v>257377</v>
      </c>
      <c r="J486" s="22">
        <f t="shared" si="29"/>
        <v>216283</v>
      </c>
      <c r="K486" s="22">
        <f t="shared" si="30"/>
        <v>257377</v>
      </c>
      <c r="L486" s="26" t="str">
        <f t="shared" si="31"/>
        <v>REGISTRADO</v>
      </c>
      <c r="CG486" s="27"/>
    </row>
    <row r="487" spans="2:85" ht="28" x14ac:dyDescent="0.2">
      <c r="B487" s="43">
        <v>466</v>
      </c>
      <c r="C487" s="44" t="s">
        <v>850</v>
      </c>
      <c r="D487" s="44" t="s">
        <v>890</v>
      </c>
      <c r="E487" s="44" t="s">
        <v>891</v>
      </c>
      <c r="F487" s="43" t="s">
        <v>102</v>
      </c>
      <c r="G487" s="46">
        <v>0.19</v>
      </c>
      <c r="H487" s="47">
        <v>1004480</v>
      </c>
      <c r="I487" s="47">
        <f t="shared" si="28"/>
        <v>1195331</v>
      </c>
      <c r="J487" s="22">
        <f t="shared" si="29"/>
        <v>1004480</v>
      </c>
      <c r="K487" s="22">
        <f t="shared" si="30"/>
        <v>1195331</v>
      </c>
      <c r="L487" s="26" t="str">
        <f t="shared" si="31"/>
        <v>REGISTRADO</v>
      </c>
      <c r="CG487" s="27"/>
    </row>
    <row r="488" spans="2:85" ht="28" x14ac:dyDescent="0.2">
      <c r="B488" s="43">
        <v>467</v>
      </c>
      <c r="C488" s="44" t="s">
        <v>850</v>
      </c>
      <c r="D488" s="44" t="s">
        <v>892</v>
      </c>
      <c r="E488" s="44" t="s">
        <v>893</v>
      </c>
      <c r="F488" s="43" t="s">
        <v>102</v>
      </c>
      <c r="G488" s="46">
        <v>0.19</v>
      </c>
      <c r="H488" s="47">
        <v>526051</v>
      </c>
      <c r="I488" s="47">
        <f t="shared" si="28"/>
        <v>626001</v>
      </c>
      <c r="J488" s="22">
        <f t="shared" si="29"/>
        <v>526051</v>
      </c>
      <c r="K488" s="22">
        <f t="shared" si="30"/>
        <v>626001</v>
      </c>
      <c r="L488" s="26" t="str">
        <f t="shared" si="31"/>
        <v>REGISTRADO</v>
      </c>
      <c r="CG488" s="27"/>
    </row>
    <row r="489" spans="2:85" ht="28" x14ac:dyDescent="0.2">
      <c r="B489" s="43">
        <v>468</v>
      </c>
      <c r="C489" s="44" t="s">
        <v>850</v>
      </c>
      <c r="D489" s="44" t="s">
        <v>894</v>
      </c>
      <c r="E489" s="44" t="s">
        <v>893</v>
      </c>
      <c r="F489" s="43" t="s">
        <v>102</v>
      </c>
      <c r="G489" s="46">
        <v>0.19</v>
      </c>
      <c r="H489" s="47">
        <v>377768</v>
      </c>
      <c r="I489" s="47">
        <f t="shared" si="28"/>
        <v>449544</v>
      </c>
      <c r="J489" s="22">
        <f t="shared" si="29"/>
        <v>377768</v>
      </c>
      <c r="K489" s="22">
        <f t="shared" si="30"/>
        <v>449544</v>
      </c>
      <c r="L489" s="26" t="str">
        <f t="shared" si="31"/>
        <v>REGISTRADO</v>
      </c>
      <c r="CG489" s="27"/>
    </row>
    <row r="490" spans="2:85" ht="28" x14ac:dyDescent="0.2">
      <c r="B490" s="43">
        <v>469</v>
      </c>
      <c r="C490" s="44" t="s">
        <v>850</v>
      </c>
      <c r="D490" s="44" t="s">
        <v>895</v>
      </c>
      <c r="E490" s="44" t="s">
        <v>896</v>
      </c>
      <c r="F490" s="43" t="s">
        <v>102</v>
      </c>
      <c r="G490" s="46">
        <v>0.19</v>
      </c>
      <c r="H490" s="47">
        <v>618312</v>
      </c>
      <c r="I490" s="47">
        <f t="shared" si="28"/>
        <v>735791</v>
      </c>
      <c r="J490" s="22">
        <f t="shared" si="29"/>
        <v>618312</v>
      </c>
      <c r="K490" s="22">
        <f t="shared" si="30"/>
        <v>735791</v>
      </c>
      <c r="L490" s="26" t="str">
        <f t="shared" si="31"/>
        <v>REGISTRADO</v>
      </c>
      <c r="CG490" s="27"/>
    </row>
    <row r="491" spans="2:85" ht="84" x14ac:dyDescent="0.2">
      <c r="B491" s="43">
        <v>470</v>
      </c>
      <c r="C491" s="44" t="s">
        <v>850</v>
      </c>
      <c r="D491" s="44" t="s">
        <v>897</v>
      </c>
      <c r="E491" s="44" t="s">
        <v>898</v>
      </c>
      <c r="F491" s="43" t="s">
        <v>102</v>
      </c>
      <c r="G491" s="46">
        <v>0.19</v>
      </c>
      <c r="H491" s="47">
        <v>475166</v>
      </c>
      <c r="I491" s="47">
        <f t="shared" si="28"/>
        <v>565448</v>
      </c>
      <c r="J491" s="22">
        <f t="shared" si="29"/>
        <v>475166</v>
      </c>
      <c r="K491" s="22">
        <f t="shared" si="30"/>
        <v>565448</v>
      </c>
      <c r="L491" s="26" t="str">
        <f t="shared" si="31"/>
        <v>REGISTRADO</v>
      </c>
      <c r="CG491" s="27"/>
    </row>
    <row r="492" spans="2:85" ht="56" x14ac:dyDescent="0.2">
      <c r="B492" s="43">
        <v>471</v>
      </c>
      <c r="C492" s="44" t="s">
        <v>850</v>
      </c>
      <c r="D492" s="44" t="s">
        <v>899</v>
      </c>
      <c r="E492" s="44" t="s">
        <v>900</v>
      </c>
      <c r="F492" s="43" t="s">
        <v>102</v>
      </c>
      <c r="G492" s="46">
        <v>0.19</v>
      </c>
      <c r="H492" s="47">
        <v>590500</v>
      </c>
      <c r="I492" s="47">
        <f t="shared" si="28"/>
        <v>702695</v>
      </c>
      <c r="J492" s="22">
        <f t="shared" si="29"/>
        <v>590500</v>
      </c>
      <c r="K492" s="22">
        <f t="shared" si="30"/>
        <v>702695</v>
      </c>
      <c r="L492" s="26" t="str">
        <f t="shared" si="31"/>
        <v>REGISTRADO</v>
      </c>
      <c r="CG492" s="27"/>
    </row>
    <row r="493" spans="2:85" ht="42" x14ac:dyDescent="0.2">
      <c r="B493" s="43">
        <v>472</v>
      </c>
      <c r="C493" s="44" t="s">
        <v>850</v>
      </c>
      <c r="D493" s="44" t="s">
        <v>901</v>
      </c>
      <c r="E493" s="44" t="s">
        <v>902</v>
      </c>
      <c r="F493" s="43" t="s">
        <v>102</v>
      </c>
      <c r="G493" s="46">
        <v>0.19</v>
      </c>
      <c r="H493" s="47">
        <v>343041</v>
      </c>
      <c r="I493" s="47">
        <f t="shared" si="28"/>
        <v>408219</v>
      </c>
      <c r="J493" s="22">
        <f t="shared" si="29"/>
        <v>343041</v>
      </c>
      <c r="K493" s="22">
        <f t="shared" si="30"/>
        <v>408219</v>
      </c>
      <c r="L493" s="26" t="str">
        <f t="shared" si="31"/>
        <v>REGISTRADO</v>
      </c>
      <c r="CG493" s="27"/>
    </row>
    <row r="494" spans="2:85" ht="14" x14ac:dyDescent="0.2">
      <c r="B494" s="43">
        <v>473</v>
      </c>
      <c r="C494" s="44" t="s">
        <v>850</v>
      </c>
      <c r="D494" s="44" t="s">
        <v>903</v>
      </c>
      <c r="E494" s="44" t="s">
        <v>904</v>
      </c>
      <c r="F494" s="43" t="s">
        <v>102</v>
      </c>
      <c r="G494" s="46">
        <v>0.19</v>
      </c>
      <c r="H494" s="47">
        <v>190570</v>
      </c>
      <c r="I494" s="47">
        <f t="shared" si="28"/>
        <v>226778</v>
      </c>
      <c r="J494" s="22">
        <f t="shared" si="29"/>
        <v>190570</v>
      </c>
      <c r="K494" s="22">
        <f t="shared" si="30"/>
        <v>226778</v>
      </c>
      <c r="L494" s="26" t="str">
        <f t="shared" si="31"/>
        <v>REGISTRADO</v>
      </c>
      <c r="CG494" s="27"/>
    </row>
    <row r="495" spans="2:85" ht="84" x14ac:dyDescent="0.2">
      <c r="B495" s="43">
        <v>474</v>
      </c>
      <c r="C495" s="44" t="s">
        <v>850</v>
      </c>
      <c r="D495" s="44" t="s">
        <v>905</v>
      </c>
      <c r="E495" s="44" t="s">
        <v>906</v>
      </c>
      <c r="F495" s="43" t="s">
        <v>102</v>
      </c>
      <c r="G495" s="46">
        <v>0.19</v>
      </c>
      <c r="H495" s="47">
        <v>536984</v>
      </c>
      <c r="I495" s="47">
        <f t="shared" si="28"/>
        <v>639011</v>
      </c>
      <c r="J495" s="22">
        <f t="shared" si="29"/>
        <v>536984</v>
      </c>
      <c r="K495" s="22">
        <f t="shared" si="30"/>
        <v>639011</v>
      </c>
      <c r="L495" s="26" t="str">
        <f t="shared" si="31"/>
        <v>REGISTRADO</v>
      </c>
      <c r="CG495" s="27"/>
    </row>
    <row r="496" spans="2:85" ht="28" x14ac:dyDescent="0.2">
      <c r="B496" s="43">
        <v>475</v>
      </c>
      <c r="C496" s="44" t="s">
        <v>850</v>
      </c>
      <c r="D496" s="44" t="s">
        <v>907</v>
      </c>
      <c r="E496" s="44" t="s">
        <v>908</v>
      </c>
      <c r="F496" s="43" t="s">
        <v>102</v>
      </c>
      <c r="G496" s="46">
        <v>0.19</v>
      </c>
      <c r="H496" s="47">
        <v>572364</v>
      </c>
      <c r="I496" s="47">
        <f t="shared" si="28"/>
        <v>681113</v>
      </c>
      <c r="J496" s="22">
        <f t="shared" si="29"/>
        <v>572364</v>
      </c>
      <c r="K496" s="22">
        <f t="shared" si="30"/>
        <v>681113</v>
      </c>
      <c r="L496" s="26" t="str">
        <f t="shared" si="31"/>
        <v>REGISTRADO</v>
      </c>
      <c r="CG496" s="27"/>
    </row>
    <row r="497" spans="2:85" ht="28" x14ac:dyDescent="0.2">
      <c r="B497" s="43">
        <v>476</v>
      </c>
      <c r="C497" s="44" t="s">
        <v>850</v>
      </c>
      <c r="D497" s="44" t="s">
        <v>909</v>
      </c>
      <c r="E497" s="44" t="s">
        <v>910</v>
      </c>
      <c r="F497" s="43" t="s">
        <v>861</v>
      </c>
      <c r="G497" s="46">
        <v>0.19</v>
      </c>
      <c r="H497" s="47">
        <v>199334</v>
      </c>
      <c r="I497" s="47">
        <f t="shared" si="28"/>
        <v>237207</v>
      </c>
      <c r="J497" s="22">
        <f t="shared" si="29"/>
        <v>199334</v>
      </c>
      <c r="K497" s="22">
        <f t="shared" si="30"/>
        <v>237207</v>
      </c>
      <c r="L497" s="26" t="str">
        <f t="shared" si="31"/>
        <v>REGISTRADO</v>
      </c>
      <c r="CG497" s="27"/>
    </row>
    <row r="498" spans="2:85" ht="28" x14ac:dyDescent="0.2">
      <c r="B498" s="43">
        <v>477</v>
      </c>
      <c r="C498" s="44" t="s">
        <v>850</v>
      </c>
      <c r="D498" s="44" t="s">
        <v>911</v>
      </c>
      <c r="E498" s="44" t="s">
        <v>893</v>
      </c>
      <c r="F498" s="43" t="s">
        <v>102</v>
      </c>
      <c r="G498" s="46">
        <v>0.19</v>
      </c>
      <c r="H498" s="47">
        <v>352586</v>
      </c>
      <c r="I498" s="47">
        <f t="shared" si="28"/>
        <v>419577</v>
      </c>
      <c r="J498" s="22">
        <f t="shared" si="29"/>
        <v>352586</v>
      </c>
      <c r="K498" s="22">
        <f t="shared" si="30"/>
        <v>419577</v>
      </c>
      <c r="L498" s="26" t="str">
        <f t="shared" si="31"/>
        <v>REGISTRADO</v>
      </c>
      <c r="CG498" s="27"/>
    </row>
    <row r="499" spans="2:85" ht="28" x14ac:dyDescent="0.2">
      <c r="B499" s="43">
        <v>478</v>
      </c>
      <c r="C499" s="44" t="s">
        <v>850</v>
      </c>
      <c r="D499" s="44" t="s">
        <v>912</v>
      </c>
      <c r="E499" s="44" t="s">
        <v>893</v>
      </c>
      <c r="F499" s="43" t="s">
        <v>102</v>
      </c>
      <c r="G499" s="46">
        <v>0.19</v>
      </c>
      <c r="H499" s="47">
        <v>352586</v>
      </c>
      <c r="I499" s="47">
        <f t="shared" si="28"/>
        <v>419577</v>
      </c>
      <c r="J499" s="22">
        <f t="shared" si="29"/>
        <v>352586</v>
      </c>
      <c r="K499" s="22">
        <f t="shared" si="30"/>
        <v>419577</v>
      </c>
      <c r="L499" s="26" t="str">
        <f t="shared" si="31"/>
        <v>REGISTRADO</v>
      </c>
      <c r="CG499" s="27"/>
    </row>
    <row r="500" spans="2:85" ht="98" x14ac:dyDescent="0.2">
      <c r="B500" s="43">
        <v>479</v>
      </c>
      <c r="C500" s="44" t="s">
        <v>850</v>
      </c>
      <c r="D500" s="44" t="s">
        <v>913</v>
      </c>
      <c r="E500" s="44" t="s">
        <v>914</v>
      </c>
      <c r="F500" s="43" t="s">
        <v>102</v>
      </c>
      <c r="G500" s="46">
        <v>0.19</v>
      </c>
      <c r="H500" s="47">
        <v>241492</v>
      </c>
      <c r="I500" s="47">
        <f t="shared" si="28"/>
        <v>287375</v>
      </c>
      <c r="J500" s="22">
        <f t="shared" si="29"/>
        <v>241492</v>
      </c>
      <c r="K500" s="22">
        <f t="shared" si="30"/>
        <v>287375</v>
      </c>
      <c r="L500" s="26" t="str">
        <f t="shared" si="31"/>
        <v>REGISTRADO</v>
      </c>
      <c r="CG500" s="27"/>
    </row>
    <row r="501" spans="2:85" ht="84" x14ac:dyDescent="0.2">
      <c r="B501" s="43">
        <v>480</v>
      </c>
      <c r="C501" s="44" t="s">
        <v>850</v>
      </c>
      <c r="D501" s="44" t="s">
        <v>915</v>
      </c>
      <c r="E501" s="44" t="s">
        <v>916</v>
      </c>
      <c r="F501" s="43" t="s">
        <v>102</v>
      </c>
      <c r="G501" s="46">
        <v>0.19</v>
      </c>
      <c r="H501" s="47">
        <v>257114</v>
      </c>
      <c r="I501" s="47">
        <f t="shared" si="28"/>
        <v>305966</v>
      </c>
      <c r="J501" s="22">
        <f t="shared" si="29"/>
        <v>257114</v>
      </c>
      <c r="K501" s="22">
        <f t="shared" si="30"/>
        <v>305966</v>
      </c>
      <c r="L501" s="26" t="str">
        <f t="shared" si="31"/>
        <v>REGISTRADO</v>
      </c>
      <c r="CG501" s="27"/>
    </row>
    <row r="502" spans="2:85" ht="42" x14ac:dyDescent="0.2">
      <c r="B502" s="43">
        <v>481</v>
      </c>
      <c r="C502" s="44" t="s">
        <v>917</v>
      </c>
      <c r="D502" s="44" t="s">
        <v>918</v>
      </c>
      <c r="E502" s="44" t="s">
        <v>919</v>
      </c>
      <c r="F502" s="43" t="s">
        <v>102</v>
      </c>
      <c r="G502" s="46">
        <v>0.19</v>
      </c>
      <c r="H502" s="47">
        <v>170495</v>
      </c>
      <c r="I502" s="47">
        <f t="shared" si="28"/>
        <v>202889</v>
      </c>
      <c r="J502" s="22">
        <f t="shared" si="29"/>
        <v>170495</v>
      </c>
      <c r="K502" s="22">
        <f t="shared" si="30"/>
        <v>202889</v>
      </c>
      <c r="L502" s="26" t="str">
        <f t="shared" si="31"/>
        <v>REGISTRADO</v>
      </c>
      <c r="CG502" s="27"/>
    </row>
    <row r="503" spans="2:85" ht="42" x14ac:dyDescent="0.2">
      <c r="B503" s="43">
        <v>482</v>
      </c>
      <c r="C503" s="44" t="s">
        <v>917</v>
      </c>
      <c r="D503" s="44" t="s">
        <v>920</v>
      </c>
      <c r="E503" s="44" t="s">
        <v>921</v>
      </c>
      <c r="F503" s="43" t="s">
        <v>102</v>
      </c>
      <c r="G503" s="46">
        <v>0.19</v>
      </c>
      <c r="H503" s="47">
        <v>197827</v>
      </c>
      <c r="I503" s="47">
        <f t="shared" si="28"/>
        <v>235414</v>
      </c>
      <c r="J503" s="22">
        <f t="shared" si="29"/>
        <v>197827</v>
      </c>
      <c r="K503" s="22">
        <f t="shared" si="30"/>
        <v>235414</v>
      </c>
      <c r="L503" s="26" t="str">
        <f t="shared" si="31"/>
        <v>REGISTRADO</v>
      </c>
      <c r="CG503" s="27"/>
    </row>
    <row r="504" spans="2:85" ht="84" x14ac:dyDescent="0.2">
      <c r="B504" s="43">
        <v>483</v>
      </c>
      <c r="C504" s="44" t="s">
        <v>917</v>
      </c>
      <c r="D504" s="44" t="s">
        <v>922</v>
      </c>
      <c r="E504" s="44" t="s">
        <v>923</v>
      </c>
      <c r="F504" s="43" t="s">
        <v>102</v>
      </c>
      <c r="G504" s="46">
        <v>0.19</v>
      </c>
      <c r="H504" s="47">
        <v>286398</v>
      </c>
      <c r="I504" s="47">
        <f t="shared" si="28"/>
        <v>340814</v>
      </c>
      <c r="J504" s="22">
        <f t="shared" si="29"/>
        <v>286398</v>
      </c>
      <c r="K504" s="22">
        <f t="shared" si="30"/>
        <v>340814</v>
      </c>
      <c r="L504" s="26" t="str">
        <f t="shared" si="31"/>
        <v>REGISTRADO</v>
      </c>
      <c r="CG504" s="27"/>
    </row>
    <row r="505" spans="2:85" ht="84" x14ac:dyDescent="0.2">
      <c r="B505" s="43">
        <v>484</v>
      </c>
      <c r="C505" s="44" t="s">
        <v>917</v>
      </c>
      <c r="D505" s="44" t="s">
        <v>924</v>
      </c>
      <c r="E505" s="44" t="s">
        <v>925</v>
      </c>
      <c r="F505" s="43" t="s">
        <v>102</v>
      </c>
      <c r="G505" s="46">
        <v>0.19</v>
      </c>
      <c r="H505" s="47">
        <v>422090</v>
      </c>
      <c r="I505" s="47">
        <f t="shared" si="28"/>
        <v>502287</v>
      </c>
      <c r="J505" s="22">
        <f t="shared" si="29"/>
        <v>422090</v>
      </c>
      <c r="K505" s="22">
        <f t="shared" si="30"/>
        <v>502287</v>
      </c>
      <c r="L505" s="26" t="str">
        <f t="shared" si="31"/>
        <v>REGISTRADO</v>
      </c>
      <c r="CG505" s="27"/>
    </row>
    <row r="506" spans="2:85" ht="84" x14ac:dyDescent="0.2">
      <c r="B506" s="43">
        <v>485</v>
      </c>
      <c r="C506" s="44" t="s">
        <v>917</v>
      </c>
      <c r="D506" s="44" t="s">
        <v>926</v>
      </c>
      <c r="E506" s="44" t="s">
        <v>927</v>
      </c>
      <c r="F506" s="43" t="s">
        <v>102</v>
      </c>
      <c r="G506" s="46">
        <v>0.19</v>
      </c>
      <c r="H506" s="47">
        <v>526846</v>
      </c>
      <c r="I506" s="47">
        <f t="shared" si="28"/>
        <v>626947</v>
      </c>
      <c r="J506" s="22">
        <f t="shared" si="29"/>
        <v>526846</v>
      </c>
      <c r="K506" s="22">
        <f t="shared" si="30"/>
        <v>626947</v>
      </c>
      <c r="L506" s="26" t="str">
        <f t="shared" si="31"/>
        <v>REGISTRADO</v>
      </c>
      <c r="CG506" s="27"/>
    </row>
    <row r="507" spans="2:85" ht="84" x14ac:dyDescent="0.2">
      <c r="B507" s="43">
        <v>486</v>
      </c>
      <c r="C507" s="44" t="s">
        <v>917</v>
      </c>
      <c r="D507" s="44" t="s">
        <v>928</v>
      </c>
      <c r="E507" s="44" t="s">
        <v>929</v>
      </c>
      <c r="F507" s="43" t="s">
        <v>102</v>
      </c>
      <c r="G507" s="46">
        <v>0.19</v>
      </c>
      <c r="H507" s="47">
        <v>665203</v>
      </c>
      <c r="I507" s="47">
        <f t="shared" si="28"/>
        <v>791592</v>
      </c>
      <c r="J507" s="22">
        <f t="shared" si="29"/>
        <v>665203</v>
      </c>
      <c r="K507" s="22">
        <f t="shared" si="30"/>
        <v>791592</v>
      </c>
      <c r="L507" s="26" t="str">
        <f t="shared" si="31"/>
        <v>REGISTRADO</v>
      </c>
      <c r="CG507" s="27"/>
    </row>
    <row r="508" spans="2:85" ht="84" x14ac:dyDescent="0.2">
      <c r="B508" s="43">
        <v>487</v>
      </c>
      <c r="C508" s="44" t="s">
        <v>917</v>
      </c>
      <c r="D508" s="44" t="s">
        <v>930</v>
      </c>
      <c r="E508" s="44" t="s">
        <v>931</v>
      </c>
      <c r="F508" s="43" t="s">
        <v>102</v>
      </c>
      <c r="G508" s="46">
        <v>0.19</v>
      </c>
      <c r="H508" s="47">
        <v>887657</v>
      </c>
      <c r="I508" s="47">
        <f t="shared" si="28"/>
        <v>1056312</v>
      </c>
      <c r="J508" s="22">
        <f t="shared" si="29"/>
        <v>887657</v>
      </c>
      <c r="K508" s="22">
        <f t="shared" si="30"/>
        <v>1056312</v>
      </c>
      <c r="L508" s="26" t="str">
        <f t="shared" si="31"/>
        <v>REGISTRADO</v>
      </c>
      <c r="CG508" s="27"/>
    </row>
    <row r="509" spans="2:85" ht="154" x14ac:dyDescent="0.2">
      <c r="B509" s="43">
        <v>488</v>
      </c>
      <c r="C509" s="44" t="s">
        <v>917</v>
      </c>
      <c r="D509" s="44" t="s">
        <v>932</v>
      </c>
      <c r="E509" s="44" t="s">
        <v>933</v>
      </c>
      <c r="F509" s="43" t="s">
        <v>102</v>
      </c>
      <c r="G509" s="46">
        <v>0.19</v>
      </c>
      <c r="H509" s="47">
        <v>425616</v>
      </c>
      <c r="I509" s="47">
        <f t="shared" si="28"/>
        <v>506483</v>
      </c>
      <c r="J509" s="22">
        <f t="shared" si="29"/>
        <v>425616</v>
      </c>
      <c r="K509" s="22">
        <f t="shared" si="30"/>
        <v>506483</v>
      </c>
      <c r="L509" s="26" t="str">
        <f t="shared" si="31"/>
        <v>REGISTRADO</v>
      </c>
      <c r="CG509" s="27"/>
    </row>
    <row r="510" spans="2:85" ht="42" x14ac:dyDescent="0.2">
      <c r="B510" s="43">
        <v>489</v>
      </c>
      <c r="C510" s="44" t="s">
        <v>917</v>
      </c>
      <c r="D510" s="44" t="s">
        <v>934</v>
      </c>
      <c r="E510" s="44" t="s">
        <v>935</v>
      </c>
      <c r="F510" s="43" t="s">
        <v>194</v>
      </c>
      <c r="G510" s="46">
        <v>0.19</v>
      </c>
      <c r="H510" s="47">
        <v>4981</v>
      </c>
      <c r="I510" s="47">
        <f t="shared" si="28"/>
        <v>5927</v>
      </c>
      <c r="J510" s="22">
        <f t="shared" si="29"/>
        <v>4981</v>
      </c>
      <c r="K510" s="22">
        <f t="shared" si="30"/>
        <v>5927</v>
      </c>
      <c r="L510" s="26" t="str">
        <f t="shared" si="31"/>
        <v>REGISTRADO</v>
      </c>
      <c r="CG510" s="27"/>
    </row>
    <row r="511" spans="2:85" ht="42" x14ac:dyDescent="0.2">
      <c r="B511" s="43">
        <v>490</v>
      </c>
      <c r="C511" s="44" t="s">
        <v>917</v>
      </c>
      <c r="D511" s="44" t="s">
        <v>936</v>
      </c>
      <c r="E511" s="44" t="s">
        <v>937</v>
      </c>
      <c r="F511" s="43" t="s">
        <v>194</v>
      </c>
      <c r="G511" s="46">
        <v>0.19</v>
      </c>
      <c r="H511" s="47">
        <v>5842</v>
      </c>
      <c r="I511" s="47">
        <f t="shared" si="28"/>
        <v>6952</v>
      </c>
      <c r="J511" s="22">
        <f t="shared" si="29"/>
        <v>5842</v>
      </c>
      <c r="K511" s="22">
        <f t="shared" si="30"/>
        <v>6952</v>
      </c>
      <c r="L511" s="26" t="str">
        <f t="shared" si="31"/>
        <v>REGISTRADO</v>
      </c>
      <c r="CG511" s="27"/>
    </row>
    <row r="512" spans="2:85" ht="42" x14ac:dyDescent="0.2">
      <c r="B512" s="43">
        <v>491</v>
      </c>
      <c r="C512" s="44" t="s">
        <v>917</v>
      </c>
      <c r="D512" s="44" t="s">
        <v>938</v>
      </c>
      <c r="E512" s="44" t="s">
        <v>939</v>
      </c>
      <c r="F512" s="43" t="s">
        <v>194</v>
      </c>
      <c r="G512" s="46">
        <v>0.19</v>
      </c>
      <c r="H512" s="47">
        <v>3800</v>
      </c>
      <c r="I512" s="47">
        <f t="shared" si="28"/>
        <v>4522</v>
      </c>
      <c r="J512" s="22">
        <f t="shared" si="29"/>
        <v>3800</v>
      </c>
      <c r="K512" s="22">
        <f t="shared" si="30"/>
        <v>4522</v>
      </c>
      <c r="L512" s="26" t="str">
        <f t="shared" si="31"/>
        <v>REGISTRADO</v>
      </c>
      <c r="CG512" s="27"/>
    </row>
    <row r="513" spans="2:85" ht="14" x14ac:dyDescent="0.2">
      <c r="B513" s="43">
        <v>492</v>
      </c>
      <c r="C513" s="44" t="s">
        <v>917</v>
      </c>
      <c r="D513" s="44" t="s">
        <v>940</v>
      </c>
      <c r="E513" s="44" t="s">
        <v>941</v>
      </c>
      <c r="F513" s="43" t="s">
        <v>194</v>
      </c>
      <c r="G513" s="46">
        <v>0.19</v>
      </c>
      <c r="H513" s="47">
        <v>4552</v>
      </c>
      <c r="I513" s="47">
        <f t="shared" si="28"/>
        <v>5417</v>
      </c>
      <c r="J513" s="22">
        <f t="shared" si="29"/>
        <v>4552</v>
      </c>
      <c r="K513" s="22">
        <f t="shared" si="30"/>
        <v>5417</v>
      </c>
      <c r="L513" s="26" t="str">
        <f t="shared" si="31"/>
        <v>REGISTRADO</v>
      </c>
      <c r="CG513" s="27"/>
    </row>
    <row r="514" spans="2:85" ht="42" x14ac:dyDescent="0.2">
      <c r="B514" s="43">
        <v>493</v>
      </c>
      <c r="C514" s="44" t="s">
        <v>917</v>
      </c>
      <c r="D514" s="44" t="s">
        <v>942</v>
      </c>
      <c r="E514" s="44" t="s">
        <v>943</v>
      </c>
      <c r="F514" s="43" t="s">
        <v>194</v>
      </c>
      <c r="G514" s="46">
        <v>0.19</v>
      </c>
      <c r="H514" s="47">
        <v>5668</v>
      </c>
      <c r="I514" s="47">
        <f t="shared" si="28"/>
        <v>6745</v>
      </c>
      <c r="J514" s="22">
        <f t="shared" si="29"/>
        <v>5668</v>
      </c>
      <c r="K514" s="22">
        <f t="shared" si="30"/>
        <v>6745</v>
      </c>
      <c r="L514" s="26" t="str">
        <f t="shared" si="31"/>
        <v>REGISTRADO</v>
      </c>
      <c r="CG514" s="27"/>
    </row>
    <row r="515" spans="2:85" ht="42" x14ac:dyDescent="0.2">
      <c r="B515" s="43">
        <v>494</v>
      </c>
      <c r="C515" s="44" t="s">
        <v>944</v>
      </c>
      <c r="D515" s="44" t="s">
        <v>945</v>
      </c>
      <c r="E515" s="44" t="s">
        <v>946</v>
      </c>
      <c r="F515" s="43" t="s">
        <v>947</v>
      </c>
      <c r="G515" s="46">
        <v>0.19</v>
      </c>
      <c r="H515" s="47">
        <v>300962</v>
      </c>
      <c r="I515" s="47">
        <f t="shared" si="28"/>
        <v>358145</v>
      </c>
      <c r="J515" s="22">
        <f t="shared" si="29"/>
        <v>300962</v>
      </c>
      <c r="K515" s="22">
        <f t="shared" si="30"/>
        <v>358145</v>
      </c>
      <c r="L515" s="26" t="str">
        <f t="shared" si="31"/>
        <v>REGISTRADO</v>
      </c>
      <c r="CG515" s="27"/>
    </row>
    <row r="516" spans="2:85" ht="42" x14ac:dyDescent="0.2">
      <c r="B516" s="43">
        <v>495</v>
      </c>
      <c r="C516" s="44" t="s">
        <v>944</v>
      </c>
      <c r="D516" s="44" t="s">
        <v>948</v>
      </c>
      <c r="E516" s="44" t="s">
        <v>949</v>
      </c>
      <c r="F516" s="43" t="s">
        <v>947</v>
      </c>
      <c r="G516" s="46">
        <v>0.19</v>
      </c>
      <c r="H516" s="47">
        <v>369477</v>
      </c>
      <c r="I516" s="47">
        <f t="shared" si="28"/>
        <v>439678</v>
      </c>
      <c r="J516" s="22">
        <f t="shared" si="29"/>
        <v>369477</v>
      </c>
      <c r="K516" s="22">
        <f t="shared" si="30"/>
        <v>439678</v>
      </c>
      <c r="L516" s="26" t="str">
        <f t="shared" si="31"/>
        <v>REGISTRADO</v>
      </c>
      <c r="CG516" s="27"/>
    </row>
    <row r="517" spans="2:85" ht="42" x14ac:dyDescent="0.2">
      <c r="B517" s="43">
        <v>496</v>
      </c>
      <c r="C517" s="44" t="s">
        <v>944</v>
      </c>
      <c r="D517" s="44" t="s">
        <v>945</v>
      </c>
      <c r="E517" s="44" t="s">
        <v>950</v>
      </c>
      <c r="F517" s="43" t="s">
        <v>947</v>
      </c>
      <c r="G517" s="46">
        <v>0.19</v>
      </c>
      <c r="H517" s="47">
        <v>291285</v>
      </c>
      <c r="I517" s="47">
        <f t="shared" si="28"/>
        <v>346629</v>
      </c>
      <c r="J517" s="22">
        <f t="shared" si="29"/>
        <v>291285</v>
      </c>
      <c r="K517" s="22">
        <f t="shared" si="30"/>
        <v>346629</v>
      </c>
      <c r="L517" s="26" t="str">
        <f t="shared" si="31"/>
        <v>REGISTRADO</v>
      </c>
      <c r="CG517" s="27"/>
    </row>
    <row r="518" spans="2:85" ht="42" x14ac:dyDescent="0.2">
      <c r="B518" s="43">
        <v>497</v>
      </c>
      <c r="C518" s="44" t="s">
        <v>944</v>
      </c>
      <c r="D518" s="44" t="s">
        <v>948</v>
      </c>
      <c r="E518" s="44" t="s">
        <v>951</v>
      </c>
      <c r="F518" s="43" t="s">
        <v>947</v>
      </c>
      <c r="G518" s="46">
        <v>0.19</v>
      </c>
      <c r="H518" s="47">
        <v>332888</v>
      </c>
      <c r="I518" s="47">
        <f t="shared" si="28"/>
        <v>396137</v>
      </c>
      <c r="J518" s="22">
        <f t="shared" si="29"/>
        <v>332888</v>
      </c>
      <c r="K518" s="22">
        <f t="shared" si="30"/>
        <v>396137</v>
      </c>
      <c r="L518" s="26" t="str">
        <f t="shared" si="31"/>
        <v>REGISTRADO</v>
      </c>
      <c r="CG518" s="27"/>
    </row>
    <row r="519" spans="2:85" ht="42" x14ac:dyDescent="0.2">
      <c r="B519" s="43">
        <v>498</v>
      </c>
      <c r="C519" s="44" t="s">
        <v>944</v>
      </c>
      <c r="D519" s="44" t="s">
        <v>952</v>
      </c>
      <c r="E519" s="44" t="s">
        <v>949</v>
      </c>
      <c r="F519" s="43" t="s">
        <v>947</v>
      </c>
      <c r="G519" s="46">
        <v>0.19</v>
      </c>
      <c r="H519" s="47">
        <v>473395</v>
      </c>
      <c r="I519" s="47">
        <f t="shared" si="28"/>
        <v>563340</v>
      </c>
      <c r="J519" s="22">
        <f t="shared" si="29"/>
        <v>473395</v>
      </c>
      <c r="K519" s="22">
        <f t="shared" si="30"/>
        <v>563340</v>
      </c>
      <c r="L519" s="26" t="str">
        <f t="shared" si="31"/>
        <v>REGISTRADO</v>
      </c>
      <c r="CG519" s="27"/>
    </row>
    <row r="520" spans="2:85" ht="42" x14ac:dyDescent="0.2">
      <c r="B520" s="43">
        <v>499</v>
      </c>
      <c r="C520" s="44" t="s">
        <v>944</v>
      </c>
      <c r="D520" s="44" t="s">
        <v>953</v>
      </c>
      <c r="E520" s="44" t="s">
        <v>949</v>
      </c>
      <c r="F520" s="43" t="s">
        <v>947</v>
      </c>
      <c r="G520" s="46">
        <v>0.19</v>
      </c>
      <c r="H520" s="47">
        <v>532308</v>
      </c>
      <c r="I520" s="47">
        <f t="shared" si="28"/>
        <v>633447</v>
      </c>
      <c r="J520" s="22">
        <f t="shared" si="29"/>
        <v>532308</v>
      </c>
      <c r="K520" s="22">
        <f t="shared" si="30"/>
        <v>633447</v>
      </c>
      <c r="L520" s="26" t="str">
        <f t="shared" si="31"/>
        <v>REGISTRADO</v>
      </c>
      <c r="CG520" s="27"/>
    </row>
    <row r="521" spans="2:85" ht="70" x14ac:dyDescent="0.2">
      <c r="B521" s="43">
        <v>500</v>
      </c>
      <c r="C521" s="44" t="s">
        <v>944</v>
      </c>
      <c r="D521" s="44" t="s">
        <v>954</v>
      </c>
      <c r="E521" s="44" t="s">
        <v>955</v>
      </c>
      <c r="F521" s="43" t="s">
        <v>956</v>
      </c>
      <c r="G521" s="46">
        <v>0.19</v>
      </c>
      <c r="H521" s="47">
        <v>793591</v>
      </c>
      <c r="I521" s="47">
        <f t="shared" si="28"/>
        <v>944373</v>
      </c>
      <c r="J521" s="22">
        <f t="shared" si="29"/>
        <v>793591</v>
      </c>
      <c r="K521" s="22">
        <f t="shared" si="30"/>
        <v>944373</v>
      </c>
      <c r="L521" s="26" t="str">
        <f t="shared" si="31"/>
        <v>REGISTRADO</v>
      </c>
      <c r="CG521" s="27"/>
    </row>
    <row r="522" spans="2:85" ht="70" x14ac:dyDescent="0.2">
      <c r="B522" s="43">
        <v>501</v>
      </c>
      <c r="C522" s="44" t="s">
        <v>944</v>
      </c>
      <c r="D522" s="44" t="s">
        <v>954</v>
      </c>
      <c r="E522" s="44" t="s">
        <v>957</v>
      </c>
      <c r="F522" s="43" t="s">
        <v>956</v>
      </c>
      <c r="G522" s="46">
        <v>0.19</v>
      </c>
      <c r="H522" s="47">
        <v>1415193</v>
      </c>
      <c r="I522" s="47">
        <f t="shared" si="28"/>
        <v>1684080</v>
      </c>
      <c r="J522" s="22">
        <f t="shared" si="29"/>
        <v>1415193</v>
      </c>
      <c r="K522" s="22">
        <f t="shared" si="30"/>
        <v>1684080</v>
      </c>
      <c r="L522" s="26" t="str">
        <f t="shared" si="31"/>
        <v>REGISTRADO</v>
      </c>
      <c r="CG522" s="27"/>
    </row>
    <row r="523" spans="2:85" ht="70" x14ac:dyDescent="0.2">
      <c r="B523" s="43">
        <v>502</v>
      </c>
      <c r="C523" s="44" t="s">
        <v>944</v>
      </c>
      <c r="D523" s="44" t="s">
        <v>954</v>
      </c>
      <c r="E523" s="44" t="s">
        <v>958</v>
      </c>
      <c r="F523" s="43" t="s">
        <v>956</v>
      </c>
      <c r="G523" s="46">
        <v>0.19</v>
      </c>
      <c r="H523" s="47">
        <v>2088735</v>
      </c>
      <c r="I523" s="47">
        <f t="shared" si="28"/>
        <v>2485595</v>
      </c>
      <c r="J523" s="22">
        <f t="shared" si="29"/>
        <v>2088735</v>
      </c>
      <c r="K523" s="22">
        <f t="shared" si="30"/>
        <v>2485595</v>
      </c>
      <c r="L523" s="26" t="str">
        <f t="shared" si="31"/>
        <v>REGISTRADO</v>
      </c>
      <c r="CG523" s="27"/>
    </row>
    <row r="524" spans="2:85" ht="70" x14ac:dyDescent="0.2">
      <c r="B524" s="43">
        <v>503</v>
      </c>
      <c r="C524" s="44" t="s">
        <v>944</v>
      </c>
      <c r="D524" s="44" t="s">
        <v>954</v>
      </c>
      <c r="E524" s="44" t="s">
        <v>959</v>
      </c>
      <c r="F524" s="43" t="s">
        <v>956</v>
      </c>
      <c r="G524" s="46">
        <v>0.19</v>
      </c>
      <c r="H524" s="47">
        <v>3009605</v>
      </c>
      <c r="I524" s="47">
        <f t="shared" si="28"/>
        <v>3581430</v>
      </c>
      <c r="J524" s="22">
        <f t="shared" si="29"/>
        <v>3009605</v>
      </c>
      <c r="K524" s="22">
        <f t="shared" si="30"/>
        <v>3581430</v>
      </c>
      <c r="L524" s="26" t="str">
        <f t="shared" si="31"/>
        <v>REGISTRADO</v>
      </c>
      <c r="CG524" s="27"/>
    </row>
    <row r="525" spans="2:85" ht="98" x14ac:dyDescent="0.2">
      <c r="B525" s="43">
        <v>504</v>
      </c>
      <c r="C525" s="44" t="s">
        <v>944</v>
      </c>
      <c r="D525" s="44" t="s">
        <v>960</v>
      </c>
      <c r="E525" s="44" t="s">
        <v>961</v>
      </c>
      <c r="F525" s="43" t="s">
        <v>956</v>
      </c>
      <c r="G525" s="46">
        <v>0.19</v>
      </c>
      <c r="H525" s="47">
        <v>1515624</v>
      </c>
      <c r="I525" s="47">
        <f t="shared" si="28"/>
        <v>1803593</v>
      </c>
      <c r="J525" s="22">
        <f t="shared" si="29"/>
        <v>1515624</v>
      </c>
      <c r="K525" s="22">
        <f t="shared" si="30"/>
        <v>1803593</v>
      </c>
      <c r="L525" s="26" t="str">
        <f t="shared" si="31"/>
        <v>REGISTRADO</v>
      </c>
      <c r="CG525" s="27"/>
    </row>
    <row r="526" spans="2:85" ht="98" x14ac:dyDescent="0.2">
      <c r="B526" s="43">
        <v>505</v>
      </c>
      <c r="C526" s="44" t="s">
        <v>944</v>
      </c>
      <c r="D526" s="44" t="s">
        <v>960</v>
      </c>
      <c r="E526" s="44" t="s">
        <v>962</v>
      </c>
      <c r="F526" s="43" t="s">
        <v>956</v>
      </c>
      <c r="G526" s="46">
        <v>0.19</v>
      </c>
      <c r="H526" s="47">
        <v>2206017</v>
      </c>
      <c r="I526" s="47">
        <f t="shared" si="28"/>
        <v>2625160</v>
      </c>
      <c r="J526" s="22">
        <f t="shared" si="29"/>
        <v>2206017</v>
      </c>
      <c r="K526" s="22">
        <f t="shared" si="30"/>
        <v>2625160</v>
      </c>
      <c r="L526" s="26" t="str">
        <f t="shared" si="31"/>
        <v>REGISTRADO</v>
      </c>
      <c r="CG526" s="27"/>
    </row>
    <row r="527" spans="2:85" ht="98" x14ac:dyDescent="0.2">
      <c r="B527" s="43">
        <v>506</v>
      </c>
      <c r="C527" s="44" t="s">
        <v>944</v>
      </c>
      <c r="D527" s="44" t="s">
        <v>960</v>
      </c>
      <c r="E527" s="44" t="s">
        <v>963</v>
      </c>
      <c r="F527" s="43" t="s">
        <v>956</v>
      </c>
      <c r="G527" s="46">
        <v>0.19</v>
      </c>
      <c r="H527" s="47">
        <v>3137657</v>
      </c>
      <c r="I527" s="47">
        <f t="shared" si="28"/>
        <v>3733812</v>
      </c>
      <c r="J527" s="22">
        <f t="shared" si="29"/>
        <v>3137657</v>
      </c>
      <c r="K527" s="22">
        <f t="shared" si="30"/>
        <v>3733812</v>
      </c>
      <c r="L527" s="26" t="str">
        <f t="shared" si="31"/>
        <v>REGISTRADO</v>
      </c>
      <c r="CG527" s="27"/>
    </row>
    <row r="528" spans="2:85" ht="98" x14ac:dyDescent="0.2">
      <c r="B528" s="43">
        <v>507</v>
      </c>
      <c r="C528" s="44" t="s">
        <v>944</v>
      </c>
      <c r="D528" s="44" t="s">
        <v>960</v>
      </c>
      <c r="E528" s="44" t="s">
        <v>964</v>
      </c>
      <c r="F528" s="43" t="s">
        <v>956</v>
      </c>
      <c r="G528" s="46">
        <v>0.19</v>
      </c>
      <c r="H528" s="47">
        <v>3825210</v>
      </c>
      <c r="I528" s="47">
        <f t="shared" si="28"/>
        <v>4552000</v>
      </c>
      <c r="J528" s="22">
        <f t="shared" si="29"/>
        <v>3825210</v>
      </c>
      <c r="K528" s="22">
        <f t="shared" si="30"/>
        <v>4552000</v>
      </c>
      <c r="L528" s="26" t="str">
        <f t="shared" si="31"/>
        <v>REGISTRADO</v>
      </c>
      <c r="CG528" s="27"/>
    </row>
    <row r="529" spans="2:85" ht="70" x14ac:dyDescent="0.2">
      <c r="B529" s="43">
        <v>508</v>
      </c>
      <c r="C529" s="44" t="s">
        <v>944</v>
      </c>
      <c r="D529" s="44" t="s">
        <v>965</v>
      </c>
      <c r="E529" s="44" t="s">
        <v>966</v>
      </c>
      <c r="F529" s="43" t="s">
        <v>956</v>
      </c>
      <c r="G529" s="46">
        <v>0.19</v>
      </c>
      <c r="H529" s="47">
        <v>744112</v>
      </c>
      <c r="I529" s="47">
        <f t="shared" si="28"/>
        <v>885493</v>
      </c>
      <c r="J529" s="22">
        <f t="shared" si="29"/>
        <v>744112</v>
      </c>
      <c r="K529" s="22">
        <f t="shared" si="30"/>
        <v>885493</v>
      </c>
      <c r="L529" s="26" t="str">
        <f t="shared" si="31"/>
        <v>REGISTRADO</v>
      </c>
      <c r="CG529" s="27"/>
    </row>
    <row r="530" spans="2:85" ht="70" x14ac:dyDescent="0.2">
      <c r="B530" s="43">
        <v>509</v>
      </c>
      <c r="C530" s="44" t="s">
        <v>944</v>
      </c>
      <c r="D530" s="44" t="s">
        <v>965</v>
      </c>
      <c r="E530" s="44" t="s">
        <v>967</v>
      </c>
      <c r="F530" s="43" t="s">
        <v>956</v>
      </c>
      <c r="G530" s="46">
        <v>0.19</v>
      </c>
      <c r="H530" s="47">
        <v>1118380</v>
      </c>
      <c r="I530" s="47">
        <f t="shared" si="28"/>
        <v>1330872</v>
      </c>
      <c r="J530" s="22">
        <f t="shared" si="29"/>
        <v>1118380</v>
      </c>
      <c r="K530" s="22">
        <f t="shared" si="30"/>
        <v>1330872</v>
      </c>
      <c r="L530" s="26" t="str">
        <f t="shared" si="31"/>
        <v>REGISTRADO</v>
      </c>
      <c r="CG530" s="27"/>
    </row>
    <row r="531" spans="2:85" ht="70" x14ac:dyDescent="0.2">
      <c r="B531" s="43">
        <v>510</v>
      </c>
      <c r="C531" s="44" t="s">
        <v>968</v>
      </c>
      <c r="D531" s="44" t="s">
        <v>969</v>
      </c>
      <c r="E531" s="44" t="s">
        <v>970</v>
      </c>
      <c r="F531" s="43" t="s">
        <v>102</v>
      </c>
      <c r="G531" s="46">
        <v>0.19</v>
      </c>
      <c r="H531" s="47">
        <v>314526</v>
      </c>
      <c r="I531" s="47">
        <f t="shared" si="28"/>
        <v>374286</v>
      </c>
      <c r="J531" s="22">
        <f t="shared" si="29"/>
        <v>314526</v>
      </c>
      <c r="K531" s="22">
        <f t="shared" si="30"/>
        <v>374286</v>
      </c>
      <c r="L531" s="26" t="str">
        <f t="shared" si="31"/>
        <v>REGISTRADO</v>
      </c>
      <c r="CG531" s="27"/>
    </row>
    <row r="532" spans="2:85" ht="56" x14ac:dyDescent="0.2">
      <c r="B532" s="43">
        <v>511</v>
      </c>
      <c r="C532" s="44" t="s">
        <v>968</v>
      </c>
      <c r="D532" s="44" t="s">
        <v>971</v>
      </c>
      <c r="E532" s="44" t="s">
        <v>972</v>
      </c>
      <c r="F532" s="43" t="s">
        <v>102</v>
      </c>
      <c r="G532" s="46">
        <v>0.19</v>
      </c>
      <c r="H532" s="47">
        <v>348651</v>
      </c>
      <c r="I532" s="47">
        <f t="shared" si="28"/>
        <v>414895</v>
      </c>
      <c r="J532" s="22">
        <f t="shared" si="29"/>
        <v>348651</v>
      </c>
      <c r="K532" s="22">
        <f t="shared" si="30"/>
        <v>414895</v>
      </c>
      <c r="L532" s="26" t="str">
        <f t="shared" si="31"/>
        <v>REGISTRADO</v>
      </c>
      <c r="CG532" s="27"/>
    </row>
    <row r="533" spans="2:85" ht="56" x14ac:dyDescent="0.2">
      <c r="B533" s="43">
        <v>512</v>
      </c>
      <c r="C533" s="44" t="s">
        <v>968</v>
      </c>
      <c r="D533" s="44" t="s">
        <v>973</v>
      </c>
      <c r="E533" s="44" t="s">
        <v>974</v>
      </c>
      <c r="F533" s="43" t="s">
        <v>102</v>
      </c>
      <c r="G533" s="46">
        <v>0.19</v>
      </c>
      <c r="H533" s="47">
        <v>325311</v>
      </c>
      <c r="I533" s="47">
        <f t="shared" si="28"/>
        <v>387120</v>
      </c>
      <c r="J533" s="22">
        <f t="shared" si="29"/>
        <v>325311</v>
      </c>
      <c r="K533" s="22">
        <f t="shared" si="30"/>
        <v>387120</v>
      </c>
      <c r="L533" s="26" t="str">
        <f t="shared" si="31"/>
        <v>REGISTRADO</v>
      </c>
      <c r="CG533" s="27"/>
    </row>
    <row r="534" spans="2:85" ht="84" x14ac:dyDescent="0.2">
      <c r="B534" s="43">
        <v>513</v>
      </c>
      <c r="C534" s="44" t="s">
        <v>968</v>
      </c>
      <c r="D534" s="44" t="s">
        <v>975</v>
      </c>
      <c r="E534" s="44" t="s">
        <v>976</v>
      </c>
      <c r="F534" s="43" t="s">
        <v>102</v>
      </c>
      <c r="G534" s="46">
        <v>0.19</v>
      </c>
      <c r="H534" s="47">
        <v>180554</v>
      </c>
      <c r="I534" s="47">
        <f t="shared" si="28"/>
        <v>214859</v>
      </c>
      <c r="J534" s="22">
        <f t="shared" si="29"/>
        <v>180554</v>
      </c>
      <c r="K534" s="22">
        <f t="shared" si="30"/>
        <v>214859</v>
      </c>
      <c r="L534" s="26" t="str">
        <f t="shared" si="31"/>
        <v>REGISTRADO</v>
      </c>
      <c r="CG534" s="27"/>
    </row>
    <row r="535" spans="2:85" ht="84" x14ac:dyDescent="0.2">
      <c r="B535" s="43">
        <v>514</v>
      </c>
      <c r="C535" s="44" t="s">
        <v>968</v>
      </c>
      <c r="D535" s="44" t="s">
        <v>977</v>
      </c>
      <c r="E535" s="44" t="s">
        <v>978</v>
      </c>
      <c r="F535" s="43" t="s">
        <v>102</v>
      </c>
      <c r="G535" s="46">
        <v>0.19</v>
      </c>
      <c r="H535" s="47">
        <v>1027658</v>
      </c>
      <c r="I535" s="47">
        <f t="shared" ref="I535:I598" si="32">ROUND((H535*1.19),0)</f>
        <v>1222913</v>
      </c>
      <c r="J535" s="22">
        <f t="shared" ref="J535:J598" si="33">ROUND(H535-(H535*$K$18),0)</f>
        <v>1027658</v>
      </c>
      <c r="K535" s="22">
        <f t="shared" ref="K535:K598" si="34">ROUND(I535-(I535*$K$18),0)</f>
        <v>1222913</v>
      </c>
      <c r="L535" s="26" t="str">
        <f t="shared" ref="L535:L598" si="35">IF(OR(J535&lt;=0,J535=""),"NO REGISTRADO","REGISTRADO")</f>
        <v>REGISTRADO</v>
      </c>
      <c r="CG535" s="27"/>
    </row>
    <row r="536" spans="2:85" ht="112" x14ac:dyDescent="0.2">
      <c r="B536" s="43">
        <v>515</v>
      </c>
      <c r="C536" s="44" t="s">
        <v>968</v>
      </c>
      <c r="D536" s="44" t="s">
        <v>979</v>
      </c>
      <c r="E536" s="44" t="s">
        <v>980</v>
      </c>
      <c r="F536" s="43" t="s">
        <v>102</v>
      </c>
      <c r="G536" s="46">
        <v>0.19</v>
      </c>
      <c r="H536" s="47">
        <v>1633574</v>
      </c>
      <c r="I536" s="47">
        <f t="shared" si="32"/>
        <v>1943953</v>
      </c>
      <c r="J536" s="22">
        <f t="shared" si="33"/>
        <v>1633574</v>
      </c>
      <c r="K536" s="22">
        <f t="shared" si="34"/>
        <v>1943953</v>
      </c>
      <c r="L536" s="26" t="str">
        <f t="shared" si="35"/>
        <v>REGISTRADO</v>
      </c>
      <c r="CG536" s="27"/>
    </row>
    <row r="537" spans="2:85" ht="112" x14ac:dyDescent="0.2">
      <c r="B537" s="43">
        <v>516</v>
      </c>
      <c r="C537" s="44" t="s">
        <v>968</v>
      </c>
      <c r="D537" s="44" t="s">
        <v>981</v>
      </c>
      <c r="E537" s="44" t="s">
        <v>982</v>
      </c>
      <c r="F537" s="43" t="s">
        <v>102</v>
      </c>
      <c r="G537" s="46">
        <v>0.19</v>
      </c>
      <c r="H537" s="47">
        <v>2039995</v>
      </c>
      <c r="I537" s="47">
        <f t="shared" si="32"/>
        <v>2427594</v>
      </c>
      <c r="J537" s="22">
        <f t="shared" si="33"/>
        <v>2039995</v>
      </c>
      <c r="K537" s="22">
        <f t="shared" si="34"/>
        <v>2427594</v>
      </c>
      <c r="L537" s="26" t="str">
        <f t="shared" si="35"/>
        <v>REGISTRADO</v>
      </c>
      <c r="CG537" s="27"/>
    </row>
    <row r="538" spans="2:85" ht="112" x14ac:dyDescent="0.2">
      <c r="B538" s="43">
        <v>517</v>
      </c>
      <c r="C538" s="44" t="s">
        <v>968</v>
      </c>
      <c r="D538" s="44" t="s">
        <v>983</v>
      </c>
      <c r="E538" s="44" t="s">
        <v>984</v>
      </c>
      <c r="F538" s="43" t="s">
        <v>102</v>
      </c>
      <c r="G538" s="46">
        <v>0.19</v>
      </c>
      <c r="H538" s="47">
        <v>2419557</v>
      </c>
      <c r="I538" s="47">
        <f t="shared" si="32"/>
        <v>2879273</v>
      </c>
      <c r="J538" s="22">
        <f t="shared" si="33"/>
        <v>2419557</v>
      </c>
      <c r="K538" s="22">
        <f t="shared" si="34"/>
        <v>2879273</v>
      </c>
      <c r="L538" s="26" t="str">
        <f t="shared" si="35"/>
        <v>REGISTRADO</v>
      </c>
      <c r="CG538" s="27"/>
    </row>
    <row r="539" spans="2:85" ht="345" x14ac:dyDescent="0.2">
      <c r="B539" s="43">
        <v>518</v>
      </c>
      <c r="C539" s="44" t="s">
        <v>968</v>
      </c>
      <c r="D539" s="44" t="s">
        <v>985</v>
      </c>
      <c r="E539" s="44" t="s">
        <v>986</v>
      </c>
      <c r="F539" s="43" t="s">
        <v>102</v>
      </c>
      <c r="G539" s="46">
        <v>0.19</v>
      </c>
      <c r="H539" s="47">
        <v>3869508</v>
      </c>
      <c r="I539" s="47">
        <f t="shared" si="32"/>
        <v>4604715</v>
      </c>
      <c r="J539" s="22">
        <f t="shared" si="33"/>
        <v>3869508</v>
      </c>
      <c r="K539" s="22">
        <f t="shared" si="34"/>
        <v>4604715</v>
      </c>
      <c r="L539" s="26" t="str">
        <f t="shared" si="35"/>
        <v>REGISTRADO</v>
      </c>
      <c r="CG539" s="27"/>
    </row>
    <row r="540" spans="2:85" ht="409.6" x14ac:dyDescent="0.2">
      <c r="B540" s="43">
        <v>519</v>
      </c>
      <c r="C540" s="44" t="s">
        <v>968</v>
      </c>
      <c r="D540" s="44" t="s">
        <v>987</v>
      </c>
      <c r="E540" s="44" t="s">
        <v>988</v>
      </c>
      <c r="F540" s="43" t="s">
        <v>102</v>
      </c>
      <c r="G540" s="46">
        <v>0.19</v>
      </c>
      <c r="H540" s="47">
        <v>6915883</v>
      </c>
      <c r="I540" s="47">
        <f t="shared" si="32"/>
        <v>8229901</v>
      </c>
      <c r="J540" s="22">
        <f t="shared" si="33"/>
        <v>6915883</v>
      </c>
      <c r="K540" s="22">
        <f t="shared" si="34"/>
        <v>8229901</v>
      </c>
      <c r="L540" s="26" t="str">
        <f t="shared" si="35"/>
        <v>REGISTRADO</v>
      </c>
      <c r="CG540" s="27"/>
    </row>
    <row r="541" spans="2:85" ht="409.6" x14ac:dyDescent="0.2">
      <c r="B541" s="43">
        <v>520</v>
      </c>
      <c r="C541" s="44" t="s">
        <v>968</v>
      </c>
      <c r="D541" s="44" t="s">
        <v>989</v>
      </c>
      <c r="E541" s="44" t="s">
        <v>990</v>
      </c>
      <c r="F541" s="43" t="s">
        <v>102</v>
      </c>
      <c r="G541" s="46">
        <v>0.19</v>
      </c>
      <c r="H541" s="47">
        <v>8906626</v>
      </c>
      <c r="I541" s="47">
        <f t="shared" si="32"/>
        <v>10598885</v>
      </c>
      <c r="J541" s="22">
        <f t="shared" si="33"/>
        <v>8906626</v>
      </c>
      <c r="K541" s="22">
        <f t="shared" si="34"/>
        <v>10598885</v>
      </c>
      <c r="L541" s="26" t="str">
        <f t="shared" si="35"/>
        <v>REGISTRADO</v>
      </c>
      <c r="CG541" s="27"/>
    </row>
    <row r="542" spans="2:85" ht="409.6" x14ac:dyDescent="0.2">
      <c r="B542" s="43">
        <v>521</v>
      </c>
      <c r="C542" s="44" t="s">
        <v>968</v>
      </c>
      <c r="D542" s="44" t="s">
        <v>991</v>
      </c>
      <c r="E542" s="44" t="s">
        <v>992</v>
      </c>
      <c r="F542" s="43" t="s">
        <v>102</v>
      </c>
      <c r="G542" s="46">
        <v>0.19</v>
      </c>
      <c r="H542" s="47">
        <v>11756937</v>
      </c>
      <c r="I542" s="47">
        <f t="shared" si="32"/>
        <v>13990755</v>
      </c>
      <c r="J542" s="22">
        <f t="shared" si="33"/>
        <v>11756937</v>
      </c>
      <c r="K542" s="22">
        <f t="shared" si="34"/>
        <v>13990755</v>
      </c>
      <c r="L542" s="26" t="str">
        <f t="shared" si="35"/>
        <v>REGISTRADO</v>
      </c>
      <c r="CG542" s="27"/>
    </row>
    <row r="543" spans="2:85" ht="409.6" x14ac:dyDescent="0.2">
      <c r="B543" s="43">
        <v>522</v>
      </c>
      <c r="C543" s="44" t="s">
        <v>968</v>
      </c>
      <c r="D543" s="44" t="s">
        <v>993</v>
      </c>
      <c r="E543" s="44" t="s">
        <v>994</v>
      </c>
      <c r="F543" s="43" t="s">
        <v>102</v>
      </c>
      <c r="G543" s="46">
        <v>0.19</v>
      </c>
      <c r="H543" s="47">
        <v>17861954</v>
      </c>
      <c r="I543" s="47">
        <f t="shared" si="32"/>
        <v>21255725</v>
      </c>
      <c r="J543" s="22">
        <f t="shared" si="33"/>
        <v>17861954</v>
      </c>
      <c r="K543" s="22">
        <f t="shared" si="34"/>
        <v>21255725</v>
      </c>
      <c r="L543" s="26" t="str">
        <f t="shared" si="35"/>
        <v>REGISTRADO</v>
      </c>
      <c r="CG543" s="27"/>
    </row>
    <row r="544" spans="2:85" ht="28" x14ac:dyDescent="0.2">
      <c r="B544" s="43">
        <v>523</v>
      </c>
      <c r="C544" s="44" t="s">
        <v>968</v>
      </c>
      <c r="D544" s="44" t="s">
        <v>995</v>
      </c>
      <c r="E544" s="44" t="s">
        <v>996</v>
      </c>
      <c r="F544" s="43" t="s">
        <v>102</v>
      </c>
      <c r="G544" s="46">
        <v>0.19</v>
      </c>
      <c r="H544" s="47">
        <v>171280</v>
      </c>
      <c r="I544" s="47">
        <f t="shared" si="32"/>
        <v>203823</v>
      </c>
      <c r="J544" s="22">
        <f t="shared" si="33"/>
        <v>171280</v>
      </c>
      <c r="K544" s="22">
        <f t="shared" si="34"/>
        <v>203823</v>
      </c>
      <c r="L544" s="26" t="str">
        <f t="shared" si="35"/>
        <v>REGISTRADO</v>
      </c>
      <c r="CG544" s="27"/>
    </row>
    <row r="545" spans="2:85" ht="28" x14ac:dyDescent="0.2">
      <c r="B545" s="43">
        <v>524</v>
      </c>
      <c r="C545" s="44" t="s">
        <v>968</v>
      </c>
      <c r="D545" s="44" t="s">
        <v>997</v>
      </c>
      <c r="E545" s="44" t="s">
        <v>996</v>
      </c>
      <c r="F545" s="43" t="s">
        <v>102</v>
      </c>
      <c r="G545" s="46">
        <v>0.19</v>
      </c>
      <c r="H545" s="47">
        <v>91263</v>
      </c>
      <c r="I545" s="47">
        <f t="shared" si="32"/>
        <v>108603</v>
      </c>
      <c r="J545" s="22">
        <f t="shared" si="33"/>
        <v>91263</v>
      </c>
      <c r="K545" s="22">
        <f t="shared" si="34"/>
        <v>108603</v>
      </c>
      <c r="L545" s="26" t="str">
        <f t="shared" si="35"/>
        <v>REGISTRADO</v>
      </c>
      <c r="CG545" s="27"/>
    </row>
    <row r="546" spans="2:85" ht="28" x14ac:dyDescent="0.2">
      <c r="B546" s="43">
        <v>525</v>
      </c>
      <c r="C546" s="44" t="s">
        <v>968</v>
      </c>
      <c r="D546" s="44" t="s">
        <v>998</v>
      </c>
      <c r="E546" s="44" t="s">
        <v>996</v>
      </c>
      <c r="F546" s="43" t="s">
        <v>102</v>
      </c>
      <c r="G546" s="46">
        <v>0.19</v>
      </c>
      <c r="H546" s="47">
        <v>95844</v>
      </c>
      <c r="I546" s="47">
        <f t="shared" si="32"/>
        <v>114054</v>
      </c>
      <c r="J546" s="22">
        <f t="shared" si="33"/>
        <v>95844</v>
      </c>
      <c r="K546" s="22">
        <f t="shared" si="34"/>
        <v>114054</v>
      </c>
      <c r="L546" s="26" t="str">
        <f t="shared" si="35"/>
        <v>REGISTRADO</v>
      </c>
      <c r="CG546" s="27"/>
    </row>
    <row r="547" spans="2:85" ht="42" x14ac:dyDescent="0.2">
      <c r="B547" s="43">
        <v>526</v>
      </c>
      <c r="C547" s="44" t="s">
        <v>968</v>
      </c>
      <c r="D547" s="44" t="s">
        <v>999</v>
      </c>
      <c r="E547" s="44" t="s">
        <v>1000</v>
      </c>
      <c r="F547" s="43" t="s">
        <v>102</v>
      </c>
      <c r="G547" s="46">
        <v>0.19</v>
      </c>
      <c r="H547" s="47">
        <v>101945</v>
      </c>
      <c r="I547" s="47">
        <f t="shared" si="32"/>
        <v>121315</v>
      </c>
      <c r="J547" s="22">
        <f t="shared" si="33"/>
        <v>101945</v>
      </c>
      <c r="K547" s="22">
        <f t="shared" si="34"/>
        <v>121315</v>
      </c>
      <c r="L547" s="26" t="str">
        <f t="shared" si="35"/>
        <v>REGISTRADO</v>
      </c>
      <c r="CG547" s="27"/>
    </row>
    <row r="548" spans="2:85" ht="28" x14ac:dyDescent="0.2">
      <c r="B548" s="43">
        <v>527</v>
      </c>
      <c r="C548" s="44" t="s">
        <v>968</v>
      </c>
      <c r="D548" s="44" t="s">
        <v>1001</v>
      </c>
      <c r="E548" s="44" t="s">
        <v>996</v>
      </c>
      <c r="F548" s="43" t="s">
        <v>102</v>
      </c>
      <c r="G548" s="46">
        <v>0.19</v>
      </c>
      <c r="H548" s="47">
        <v>105837</v>
      </c>
      <c r="I548" s="47">
        <f t="shared" si="32"/>
        <v>125946</v>
      </c>
      <c r="J548" s="22">
        <f t="shared" si="33"/>
        <v>105837</v>
      </c>
      <c r="K548" s="22">
        <f t="shared" si="34"/>
        <v>125946</v>
      </c>
      <c r="L548" s="26" t="str">
        <f t="shared" si="35"/>
        <v>REGISTRADO</v>
      </c>
      <c r="CG548" s="27"/>
    </row>
    <row r="549" spans="2:85" ht="28" x14ac:dyDescent="0.2">
      <c r="B549" s="43">
        <v>528</v>
      </c>
      <c r="C549" s="44" t="s">
        <v>968</v>
      </c>
      <c r="D549" s="44" t="s">
        <v>1002</v>
      </c>
      <c r="E549" s="44" t="s">
        <v>996</v>
      </c>
      <c r="F549" s="43" t="s">
        <v>102</v>
      </c>
      <c r="G549" s="46">
        <v>0.19</v>
      </c>
      <c r="H549" s="47">
        <v>92376</v>
      </c>
      <c r="I549" s="47">
        <f t="shared" si="32"/>
        <v>109927</v>
      </c>
      <c r="J549" s="22">
        <f t="shared" si="33"/>
        <v>92376</v>
      </c>
      <c r="K549" s="22">
        <f t="shared" si="34"/>
        <v>109927</v>
      </c>
      <c r="L549" s="26" t="str">
        <f t="shared" si="35"/>
        <v>REGISTRADO</v>
      </c>
      <c r="CG549" s="27"/>
    </row>
    <row r="550" spans="2:85" ht="70" x14ac:dyDescent="0.2">
      <c r="B550" s="43">
        <v>529</v>
      </c>
      <c r="C550" s="44" t="s">
        <v>968</v>
      </c>
      <c r="D550" s="44" t="s">
        <v>1003</v>
      </c>
      <c r="E550" s="44" t="s">
        <v>1004</v>
      </c>
      <c r="F550" s="43" t="s">
        <v>102</v>
      </c>
      <c r="G550" s="46">
        <v>0.19</v>
      </c>
      <c r="H550" s="47">
        <v>139458</v>
      </c>
      <c r="I550" s="47">
        <f t="shared" si="32"/>
        <v>165955</v>
      </c>
      <c r="J550" s="22">
        <f t="shared" si="33"/>
        <v>139458</v>
      </c>
      <c r="K550" s="22">
        <f t="shared" si="34"/>
        <v>165955</v>
      </c>
      <c r="L550" s="26" t="str">
        <f t="shared" si="35"/>
        <v>REGISTRADO</v>
      </c>
      <c r="CG550" s="27"/>
    </row>
    <row r="551" spans="2:85" ht="70" x14ac:dyDescent="0.2">
      <c r="B551" s="43">
        <v>530</v>
      </c>
      <c r="C551" s="44" t="s">
        <v>968</v>
      </c>
      <c r="D551" s="44" t="s">
        <v>1005</v>
      </c>
      <c r="E551" s="44" t="s">
        <v>1006</v>
      </c>
      <c r="F551" s="43" t="s">
        <v>102</v>
      </c>
      <c r="G551" s="46">
        <v>0.19</v>
      </c>
      <c r="H551" s="47">
        <v>142025</v>
      </c>
      <c r="I551" s="47">
        <f t="shared" si="32"/>
        <v>169010</v>
      </c>
      <c r="J551" s="22">
        <f t="shared" si="33"/>
        <v>142025</v>
      </c>
      <c r="K551" s="22">
        <f t="shared" si="34"/>
        <v>169010</v>
      </c>
      <c r="L551" s="26" t="str">
        <f t="shared" si="35"/>
        <v>REGISTRADO</v>
      </c>
      <c r="CG551" s="27"/>
    </row>
    <row r="552" spans="2:85" ht="28" x14ac:dyDescent="0.2">
      <c r="B552" s="43">
        <v>531</v>
      </c>
      <c r="C552" s="44" t="s">
        <v>968</v>
      </c>
      <c r="D552" s="44" t="s">
        <v>1007</v>
      </c>
      <c r="E552" s="44" t="s">
        <v>1008</v>
      </c>
      <c r="F552" s="43" t="s">
        <v>102</v>
      </c>
      <c r="G552" s="46">
        <v>0.19</v>
      </c>
      <c r="H552" s="47">
        <v>23610</v>
      </c>
      <c r="I552" s="47">
        <f t="shared" si="32"/>
        <v>28096</v>
      </c>
      <c r="J552" s="22">
        <f t="shared" si="33"/>
        <v>23610</v>
      </c>
      <c r="K552" s="22">
        <f t="shared" si="34"/>
        <v>28096</v>
      </c>
      <c r="L552" s="26" t="str">
        <f t="shared" si="35"/>
        <v>REGISTRADO</v>
      </c>
      <c r="CG552" s="27"/>
    </row>
    <row r="553" spans="2:85" ht="28" x14ac:dyDescent="0.2">
      <c r="B553" s="43">
        <v>532</v>
      </c>
      <c r="C553" s="44" t="s">
        <v>968</v>
      </c>
      <c r="D553" s="44" t="s">
        <v>1009</v>
      </c>
      <c r="E553" s="44" t="s">
        <v>1010</v>
      </c>
      <c r="F553" s="43" t="s">
        <v>102</v>
      </c>
      <c r="G553" s="46">
        <v>0.19</v>
      </c>
      <c r="H553" s="47">
        <v>22317</v>
      </c>
      <c r="I553" s="47">
        <f t="shared" si="32"/>
        <v>26557</v>
      </c>
      <c r="J553" s="22">
        <f t="shared" si="33"/>
        <v>22317</v>
      </c>
      <c r="K553" s="22">
        <f t="shared" si="34"/>
        <v>26557</v>
      </c>
      <c r="L553" s="26" t="str">
        <f t="shared" si="35"/>
        <v>REGISTRADO</v>
      </c>
      <c r="CG553" s="27"/>
    </row>
    <row r="554" spans="2:85" ht="56" x14ac:dyDescent="0.2">
      <c r="B554" s="43">
        <v>533</v>
      </c>
      <c r="C554" s="44" t="s">
        <v>968</v>
      </c>
      <c r="D554" s="44" t="s">
        <v>1011</v>
      </c>
      <c r="E554" s="44" t="s">
        <v>1012</v>
      </c>
      <c r="F554" s="43" t="s">
        <v>102</v>
      </c>
      <c r="G554" s="46">
        <v>0.19</v>
      </c>
      <c r="H554" s="47">
        <v>17243</v>
      </c>
      <c r="I554" s="47">
        <f t="shared" si="32"/>
        <v>20519</v>
      </c>
      <c r="J554" s="22">
        <f t="shared" si="33"/>
        <v>17243</v>
      </c>
      <c r="K554" s="22">
        <f t="shared" si="34"/>
        <v>20519</v>
      </c>
      <c r="L554" s="26" t="str">
        <f t="shared" si="35"/>
        <v>REGISTRADO</v>
      </c>
      <c r="CG554" s="27"/>
    </row>
    <row r="555" spans="2:85" ht="56" x14ac:dyDescent="0.2">
      <c r="B555" s="43">
        <v>534</v>
      </c>
      <c r="C555" s="44" t="s">
        <v>968</v>
      </c>
      <c r="D555" s="44" t="s">
        <v>1013</v>
      </c>
      <c r="E555" s="44" t="s">
        <v>1014</v>
      </c>
      <c r="F555" s="43" t="s">
        <v>102</v>
      </c>
      <c r="G555" s="46">
        <v>0.19</v>
      </c>
      <c r="H555" s="47">
        <v>60020</v>
      </c>
      <c r="I555" s="47">
        <f t="shared" si="32"/>
        <v>71424</v>
      </c>
      <c r="J555" s="22">
        <f t="shared" si="33"/>
        <v>60020</v>
      </c>
      <c r="K555" s="22">
        <f t="shared" si="34"/>
        <v>71424</v>
      </c>
      <c r="L555" s="26" t="str">
        <f t="shared" si="35"/>
        <v>REGISTRADO</v>
      </c>
      <c r="CG555" s="27"/>
    </row>
    <row r="556" spans="2:85" ht="70" x14ac:dyDescent="0.2">
      <c r="B556" s="43">
        <v>535</v>
      </c>
      <c r="C556" s="44" t="s">
        <v>968</v>
      </c>
      <c r="D556" s="44" t="s">
        <v>1015</v>
      </c>
      <c r="E556" s="44" t="s">
        <v>1016</v>
      </c>
      <c r="F556" s="43" t="s">
        <v>102</v>
      </c>
      <c r="G556" s="46">
        <v>0.19</v>
      </c>
      <c r="H556" s="47">
        <v>46758</v>
      </c>
      <c r="I556" s="47">
        <f t="shared" si="32"/>
        <v>55642</v>
      </c>
      <c r="J556" s="22">
        <f t="shared" si="33"/>
        <v>46758</v>
      </c>
      <c r="K556" s="22">
        <f t="shared" si="34"/>
        <v>55642</v>
      </c>
      <c r="L556" s="26" t="str">
        <f t="shared" si="35"/>
        <v>REGISTRADO</v>
      </c>
      <c r="CG556" s="27"/>
    </row>
    <row r="557" spans="2:85" ht="42" x14ac:dyDescent="0.2">
      <c r="B557" s="43">
        <v>536</v>
      </c>
      <c r="C557" s="44" t="s">
        <v>968</v>
      </c>
      <c r="D557" s="44" t="s">
        <v>1017</v>
      </c>
      <c r="E557" s="44" t="s">
        <v>1018</v>
      </c>
      <c r="F557" s="43" t="s">
        <v>102</v>
      </c>
      <c r="G557" s="46">
        <v>0.19</v>
      </c>
      <c r="H557" s="47">
        <v>10050</v>
      </c>
      <c r="I557" s="47">
        <f t="shared" si="32"/>
        <v>11960</v>
      </c>
      <c r="J557" s="22">
        <f t="shared" si="33"/>
        <v>10050</v>
      </c>
      <c r="K557" s="22">
        <f t="shared" si="34"/>
        <v>11960</v>
      </c>
      <c r="L557" s="26" t="str">
        <f t="shared" si="35"/>
        <v>REGISTRADO</v>
      </c>
      <c r="CG557" s="27"/>
    </row>
    <row r="558" spans="2:85" ht="42" x14ac:dyDescent="0.2">
      <c r="B558" s="43">
        <v>537</v>
      </c>
      <c r="C558" s="44" t="s">
        <v>968</v>
      </c>
      <c r="D558" s="44" t="s">
        <v>1019</v>
      </c>
      <c r="E558" s="44" t="s">
        <v>1020</v>
      </c>
      <c r="F558" s="43" t="s">
        <v>102</v>
      </c>
      <c r="G558" s="46">
        <v>0.19</v>
      </c>
      <c r="H558" s="47">
        <v>14489</v>
      </c>
      <c r="I558" s="47">
        <f t="shared" si="32"/>
        <v>17242</v>
      </c>
      <c r="J558" s="22">
        <f t="shared" si="33"/>
        <v>14489</v>
      </c>
      <c r="K558" s="22">
        <f t="shared" si="34"/>
        <v>17242</v>
      </c>
      <c r="L558" s="26" t="str">
        <f t="shared" si="35"/>
        <v>REGISTRADO</v>
      </c>
      <c r="CG558" s="27"/>
    </row>
    <row r="559" spans="2:85" ht="28" x14ac:dyDescent="0.2">
      <c r="B559" s="43">
        <v>538</v>
      </c>
      <c r="C559" s="44" t="s">
        <v>968</v>
      </c>
      <c r="D559" s="44" t="s">
        <v>1021</v>
      </c>
      <c r="E559" s="44" t="s">
        <v>1022</v>
      </c>
      <c r="F559" s="43" t="s">
        <v>102</v>
      </c>
      <c r="G559" s="46">
        <v>0.19</v>
      </c>
      <c r="H559" s="47">
        <v>47167</v>
      </c>
      <c r="I559" s="47">
        <f t="shared" si="32"/>
        <v>56129</v>
      </c>
      <c r="J559" s="22">
        <f t="shared" si="33"/>
        <v>47167</v>
      </c>
      <c r="K559" s="22">
        <f t="shared" si="34"/>
        <v>56129</v>
      </c>
      <c r="L559" s="26" t="str">
        <f t="shared" si="35"/>
        <v>REGISTRADO</v>
      </c>
      <c r="CG559" s="27"/>
    </row>
    <row r="560" spans="2:85" ht="28" x14ac:dyDescent="0.2">
      <c r="B560" s="43">
        <v>539</v>
      </c>
      <c r="C560" s="44" t="s">
        <v>968</v>
      </c>
      <c r="D560" s="44" t="s">
        <v>1023</v>
      </c>
      <c r="E560" s="44" t="s">
        <v>1024</v>
      </c>
      <c r="F560" s="43" t="s">
        <v>102</v>
      </c>
      <c r="G560" s="46">
        <v>0.19</v>
      </c>
      <c r="H560" s="47">
        <v>61511</v>
      </c>
      <c r="I560" s="47">
        <f t="shared" si="32"/>
        <v>73198</v>
      </c>
      <c r="J560" s="22">
        <f t="shared" si="33"/>
        <v>61511</v>
      </c>
      <c r="K560" s="22">
        <f t="shared" si="34"/>
        <v>73198</v>
      </c>
      <c r="L560" s="26" t="str">
        <f t="shared" si="35"/>
        <v>REGISTRADO</v>
      </c>
      <c r="CG560" s="27"/>
    </row>
    <row r="561" spans="2:85" ht="28" x14ac:dyDescent="0.2">
      <c r="B561" s="43">
        <v>540</v>
      </c>
      <c r="C561" s="44" t="s">
        <v>968</v>
      </c>
      <c r="D561" s="44" t="s">
        <v>1025</v>
      </c>
      <c r="E561" s="44" t="s">
        <v>1026</v>
      </c>
      <c r="F561" s="43" t="s">
        <v>102</v>
      </c>
      <c r="G561" s="46">
        <v>0.19</v>
      </c>
      <c r="H561" s="47">
        <v>68878</v>
      </c>
      <c r="I561" s="47">
        <f t="shared" si="32"/>
        <v>81965</v>
      </c>
      <c r="J561" s="22">
        <f t="shared" si="33"/>
        <v>68878</v>
      </c>
      <c r="K561" s="22">
        <f t="shared" si="34"/>
        <v>81965</v>
      </c>
      <c r="L561" s="26" t="str">
        <f t="shared" si="35"/>
        <v>REGISTRADO</v>
      </c>
      <c r="CG561" s="27"/>
    </row>
    <row r="562" spans="2:85" ht="42" x14ac:dyDescent="0.2">
      <c r="B562" s="43">
        <v>541</v>
      </c>
      <c r="C562" s="44" t="s">
        <v>968</v>
      </c>
      <c r="D562" s="44" t="s">
        <v>1027</v>
      </c>
      <c r="E562" s="44" t="s">
        <v>1028</v>
      </c>
      <c r="F562" s="43" t="s">
        <v>102</v>
      </c>
      <c r="G562" s="46">
        <v>0.19</v>
      </c>
      <c r="H562" s="47">
        <v>185246</v>
      </c>
      <c r="I562" s="47">
        <f t="shared" si="32"/>
        <v>220443</v>
      </c>
      <c r="J562" s="22">
        <f t="shared" si="33"/>
        <v>185246</v>
      </c>
      <c r="K562" s="22">
        <f t="shared" si="34"/>
        <v>220443</v>
      </c>
      <c r="L562" s="26" t="str">
        <f t="shared" si="35"/>
        <v>REGISTRADO</v>
      </c>
      <c r="CG562" s="27"/>
    </row>
    <row r="563" spans="2:85" ht="42" x14ac:dyDescent="0.2">
      <c r="B563" s="43">
        <v>542</v>
      </c>
      <c r="C563" s="44" t="s">
        <v>968</v>
      </c>
      <c r="D563" s="44" t="s">
        <v>1029</v>
      </c>
      <c r="E563" s="44" t="s">
        <v>1030</v>
      </c>
      <c r="F563" s="43" t="s">
        <v>102</v>
      </c>
      <c r="G563" s="46">
        <v>0.19</v>
      </c>
      <c r="H563" s="47">
        <v>256058</v>
      </c>
      <c r="I563" s="47">
        <f t="shared" si="32"/>
        <v>304709</v>
      </c>
      <c r="J563" s="22">
        <f t="shared" si="33"/>
        <v>256058</v>
      </c>
      <c r="K563" s="22">
        <f t="shared" si="34"/>
        <v>304709</v>
      </c>
      <c r="L563" s="26" t="str">
        <f t="shared" si="35"/>
        <v>REGISTRADO</v>
      </c>
      <c r="CG563" s="27"/>
    </row>
    <row r="564" spans="2:85" ht="42" x14ac:dyDescent="0.2">
      <c r="B564" s="43">
        <v>543</v>
      </c>
      <c r="C564" s="44" t="s">
        <v>968</v>
      </c>
      <c r="D564" s="44" t="s">
        <v>1031</v>
      </c>
      <c r="E564" s="44" t="s">
        <v>1030</v>
      </c>
      <c r="F564" s="43" t="s">
        <v>102</v>
      </c>
      <c r="G564" s="46">
        <v>0.19</v>
      </c>
      <c r="H564" s="47">
        <v>335396</v>
      </c>
      <c r="I564" s="47">
        <f t="shared" si="32"/>
        <v>399121</v>
      </c>
      <c r="J564" s="22">
        <f t="shared" si="33"/>
        <v>335396</v>
      </c>
      <c r="K564" s="22">
        <f t="shared" si="34"/>
        <v>399121</v>
      </c>
      <c r="L564" s="26" t="str">
        <f t="shared" si="35"/>
        <v>REGISTRADO</v>
      </c>
      <c r="CG564" s="27"/>
    </row>
    <row r="565" spans="2:85" ht="42" x14ac:dyDescent="0.2">
      <c r="B565" s="43">
        <v>544</v>
      </c>
      <c r="C565" s="44" t="s">
        <v>968</v>
      </c>
      <c r="D565" s="44" t="s">
        <v>1032</v>
      </c>
      <c r="E565" s="44" t="s">
        <v>1033</v>
      </c>
      <c r="F565" s="43" t="s">
        <v>102</v>
      </c>
      <c r="G565" s="46">
        <v>0.19</v>
      </c>
      <c r="H565" s="47">
        <v>272102</v>
      </c>
      <c r="I565" s="47">
        <f t="shared" si="32"/>
        <v>323801</v>
      </c>
      <c r="J565" s="22">
        <f t="shared" si="33"/>
        <v>272102</v>
      </c>
      <c r="K565" s="22">
        <f t="shared" si="34"/>
        <v>323801</v>
      </c>
      <c r="L565" s="26" t="str">
        <f t="shared" si="35"/>
        <v>REGISTRADO</v>
      </c>
      <c r="CG565" s="27"/>
    </row>
    <row r="566" spans="2:85" ht="42" x14ac:dyDescent="0.2">
      <c r="B566" s="43">
        <v>545</v>
      </c>
      <c r="C566" s="44" t="s">
        <v>968</v>
      </c>
      <c r="D566" s="44" t="s">
        <v>1034</v>
      </c>
      <c r="E566" s="44" t="s">
        <v>1035</v>
      </c>
      <c r="F566" s="43" t="s">
        <v>102</v>
      </c>
      <c r="G566" s="46">
        <v>0.19</v>
      </c>
      <c r="H566" s="47">
        <v>308327</v>
      </c>
      <c r="I566" s="47">
        <f t="shared" si="32"/>
        <v>366909</v>
      </c>
      <c r="J566" s="22">
        <f t="shared" si="33"/>
        <v>308327</v>
      </c>
      <c r="K566" s="22">
        <f t="shared" si="34"/>
        <v>366909</v>
      </c>
      <c r="L566" s="26" t="str">
        <f t="shared" si="35"/>
        <v>REGISTRADO</v>
      </c>
      <c r="CG566" s="27"/>
    </row>
    <row r="567" spans="2:85" ht="42" x14ac:dyDescent="0.2">
      <c r="B567" s="43">
        <v>546</v>
      </c>
      <c r="C567" s="44" t="s">
        <v>968</v>
      </c>
      <c r="D567" s="44" t="s">
        <v>1036</v>
      </c>
      <c r="E567" s="44" t="s">
        <v>1037</v>
      </c>
      <c r="F567" s="43" t="s">
        <v>102</v>
      </c>
      <c r="G567" s="46">
        <v>0.19</v>
      </c>
      <c r="H567" s="47">
        <v>441688</v>
      </c>
      <c r="I567" s="47">
        <f t="shared" si="32"/>
        <v>525609</v>
      </c>
      <c r="J567" s="22">
        <f t="shared" si="33"/>
        <v>441688</v>
      </c>
      <c r="K567" s="22">
        <f t="shared" si="34"/>
        <v>525609</v>
      </c>
      <c r="L567" s="26" t="str">
        <f t="shared" si="35"/>
        <v>REGISTRADO</v>
      </c>
      <c r="CG567" s="27"/>
    </row>
    <row r="568" spans="2:85" ht="42" x14ac:dyDescent="0.2">
      <c r="B568" s="43">
        <v>547</v>
      </c>
      <c r="C568" s="44" t="s">
        <v>968</v>
      </c>
      <c r="D568" s="44" t="s">
        <v>1038</v>
      </c>
      <c r="E568" s="44" t="s">
        <v>1039</v>
      </c>
      <c r="F568" s="43" t="s">
        <v>102</v>
      </c>
      <c r="G568" s="46">
        <v>0.19</v>
      </c>
      <c r="H568" s="47">
        <v>653870</v>
      </c>
      <c r="I568" s="47">
        <f t="shared" si="32"/>
        <v>778105</v>
      </c>
      <c r="J568" s="22">
        <f t="shared" si="33"/>
        <v>653870</v>
      </c>
      <c r="K568" s="22">
        <f t="shared" si="34"/>
        <v>778105</v>
      </c>
      <c r="L568" s="26" t="str">
        <f t="shared" si="35"/>
        <v>REGISTRADO</v>
      </c>
      <c r="CG568" s="27"/>
    </row>
    <row r="569" spans="2:85" ht="42" x14ac:dyDescent="0.2">
      <c r="B569" s="43">
        <v>548</v>
      </c>
      <c r="C569" s="44" t="s">
        <v>968</v>
      </c>
      <c r="D569" s="44" t="s">
        <v>1040</v>
      </c>
      <c r="E569" s="44" t="s">
        <v>1041</v>
      </c>
      <c r="F569" s="43" t="s">
        <v>102</v>
      </c>
      <c r="G569" s="46">
        <v>0.19</v>
      </c>
      <c r="H569" s="47">
        <v>957268</v>
      </c>
      <c r="I569" s="47">
        <f t="shared" si="32"/>
        <v>1139149</v>
      </c>
      <c r="J569" s="22">
        <f t="shared" si="33"/>
        <v>957268</v>
      </c>
      <c r="K569" s="22">
        <f t="shared" si="34"/>
        <v>1139149</v>
      </c>
      <c r="L569" s="26" t="str">
        <f t="shared" si="35"/>
        <v>REGISTRADO</v>
      </c>
      <c r="CG569" s="27"/>
    </row>
    <row r="570" spans="2:85" ht="98" x14ac:dyDescent="0.2">
      <c r="B570" s="43">
        <v>549</v>
      </c>
      <c r="C570" s="44" t="s">
        <v>968</v>
      </c>
      <c r="D570" s="44" t="s">
        <v>1042</v>
      </c>
      <c r="E570" s="44" t="s">
        <v>1043</v>
      </c>
      <c r="F570" s="43" t="s">
        <v>102</v>
      </c>
      <c r="G570" s="46">
        <v>0.19</v>
      </c>
      <c r="H570" s="47">
        <v>157686</v>
      </c>
      <c r="I570" s="47">
        <f t="shared" si="32"/>
        <v>187646</v>
      </c>
      <c r="J570" s="22">
        <f t="shared" si="33"/>
        <v>157686</v>
      </c>
      <c r="K570" s="22">
        <f t="shared" si="34"/>
        <v>187646</v>
      </c>
      <c r="L570" s="26" t="str">
        <f t="shared" si="35"/>
        <v>REGISTRADO</v>
      </c>
      <c r="CG570" s="27"/>
    </row>
    <row r="571" spans="2:85" ht="56" x14ac:dyDescent="0.2">
      <c r="B571" s="43">
        <v>550</v>
      </c>
      <c r="C571" s="44" t="s">
        <v>1044</v>
      </c>
      <c r="D571" s="44" t="s">
        <v>1045</v>
      </c>
      <c r="E571" s="44" t="s">
        <v>1046</v>
      </c>
      <c r="F571" s="43" t="s">
        <v>102</v>
      </c>
      <c r="G571" s="46">
        <v>0.19</v>
      </c>
      <c r="H571" s="47">
        <v>2258495</v>
      </c>
      <c r="I571" s="47">
        <f t="shared" si="32"/>
        <v>2687609</v>
      </c>
      <c r="J571" s="22">
        <f t="shared" si="33"/>
        <v>2258495</v>
      </c>
      <c r="K571" s="22">
        <f t="shared" si="34"/>
        <v>2687609</v>
      </c>
      <c r="L571" s="26" t="str">
        <f t="shared" si="35"/>
        <v>REGISTRADO</v>
      </c>
      <c r="CG571" s="27"/>
    </row>
    <row r="572" spans="2:85" ht="56" x14ac:dyDescent="0.2">
      <c r="B572" s="43">
        <v>551</v>
      </c>
      <c r="C572" s="44" t="s">
        <v>1044</v>
      </c>
      <c r="D572" s="44" t="s">
        <v>1047</v>
      </c>
      <c r="E572" s="44" t="s">
        <v>1048</v>
      </c>
      <c r="F572" s="43" t="s">
        <v>102</v>
      </c>
      <c r="G572" s="46">
        <v>0.19</v>
      </c>
      <c r="H572" s="47">
        <v>3277734</v>
      </c>
      <c r="I572" s="47">
        <f t="shared" si="32"/>
        <v>3900503</v>
      </c>
      <c r="J572" s="22">
        <f t="shared" si="33"/>
        <v>3277734</v>
      </c>
      <c r="K572" s="22">
        <f t="shared" si="34"/>
        <v>3900503</v>
      </c>
      <c r="L572" s="26" t="str">
        <f t="shared" si="35"/>
        <v>REGISTRADO</v>
      </c>
      <c r="CG572" s="27"/>
    </row>
    <row r="573" spans="2:85" ht="56" x14ac:dyDescent="0.2">
      <c r="B573" s="43">
        <v>552</v>
      </c>
      <c r="C573" s="44" t="s">
        <v>1044</v>
      </c>
      <c r="D573" s="44" t="s">
        <v>1049</v>
      </c>
      <c r="E573" s="44" t="s">
        <v>1050</v>
      </c>
      <c r="F573" s="43" t="s">
        <v>102</v>
      </c>
      <c r="G573" s="46">
        <v>0.19</v>
      </c>
      <c r="H573" s="47">
        <v>3842368</v>
      </c>
      <c r="I573" s="47">
        <f t="shared" si="32"/>
        <v>4572418</v>
      </c>
      <c r="J573" s="22">
        <f t="shared" si="33"/>
        <v>3842368</v>
      </c>
      <c r="K573" s="22">
        <f t="shared" si="34"/>
        <v>4572418</v>
      </c>
      <c r="L573" s="26" t="str">
        <f t="shared" si="35"/>
        <v>REGISTRADO</v>
      </c>
      <c r="CG573" s="27"/>
    </row>
    <row r="574" spans="2:85" ht="56" x14ac:dyDescent="0.2">
      <c r="B574" s="43">
        <v>553</v>
      </c>
      <c r="C574" s="44" t="s">
        <v>1044</v>
      </c>
      <c r="D574" s="44" t="s">
        <v>1051</v>
      </c>
      <c r="E574" s="44" t="s">
        <v>1052</v>
      </c>
      <c r="F574" s="43" t="s">
        <v>102</v>
      </c>
      <c r="G574" s="46">
        <v>0.19</v>
      </c>
      <c r="H574" s="47">
        <v>4569093</v>
      </c>
      <c r="I574" s="47">
        <f t="shared" si="32"/>
        <v>5437221</v>
      </c>
      <c r="J574" s="22">
        <f t="shared" si="33"/>
        <v>4569093</v>
      </c>
      <c r="K574" s="22">
        <f t="shared" si="34"/>
        <v>5437221</v>
      </c>
      <c r="L574" s="26" t="str">
        <f t="shared" si="35"/>
        <v>REGISTRADO</v>
      </c>
      <c r="CG574" s="27"/>
    </row>
    <row r="575" spans="2:85" ht="42" x14ac:dyDescent="0.2">
      <c r="B575" s="43">
        <v>554</v>
      </c>
      <c r="C575" s="44" t="s">
        <v>1053</v>
      </c>
      <c r="D575" s="44" t="s">
        <v>1054</v>
      </c>
      <c r="E575" s="44" t="s">
        <v>1055</v>
      </c>
      <c r="F575" s="43" t="s">
        <v>1056</v>
      </c>
      <c r="G575" s="46">
        <v>0.19</v>
      </c>
      <c r="H575" s="47">
        <v>1062889</v>
      </c>
      <c r="I575" s="47">
        <f t="shared" si="32"/>
        <v>1264838</v>
      </c>
      <c r="J575" s="22">
        <f t="shared" si="33"/>
        <v>1062889</v>
      </c>
      <c r="K575" s="22">
        <f t="shared" si="34"/>
        <v>1264838</v>
      </c>
      <c r="L575" s="26" t="str">
        <f t="shared" si="35"/>
        <v>REGISTRADO</v>
      </c>
      <c r="CG575" s="27"/>
    </row>
    <row r="576" spans="2:85" ht="56" x14ac:dyDescent="0.2">
      <c r="B576" s="43">
        <v>555</v>
      </c>
      <c r="C576" s="44" t="s">
        <v>1053</v>
      </c>
      <c r="D576" s="44" t="s">
        <v>1057</v>
      </c>
      <c r="E576" s="44" t="s">
        <v>1058</v>
      </c>
      <c r="F576" s="43" t="s">
        <v>228</v>
      </c>
      <c r="G576" s="46">
        <v>0.19</v>
      </c>
      <c r="H576" s="47">
        <v>457053</v>
      </c>
      <c r="I576" s="47">
        <f t="shared" si="32"/>
        <v>543893</v>
      </c>
      <c r="J576" s="22">
        <f t="shared" si="33"/>
        <v>457053</v>
      </c>
      <c r="K576" s="22">
        <f t="shared" si="34"/>
        <v>543893</v>
      </c>
      <c r="L576" s="26" t="str">
        <f t="shared" si="35"/>
        <v>REGISTRADO</v>
      </c>
      <c r="CG576" s="27"/>
    </row>
    <row r="577" spans="2:85" ht="56" x14ac:dyDescent="0.2">
      <c r="B577" s="43">
        <v>556</v>
      </c>
      <c r="C577" s="44" t="s">
        <v>1053</v>
      </c>
      <c r="D577" s="44" t="s">
        <v>1057</v>
      </c>
      <c r="E577" s="44" t="s">
        <v>1059</v>
      </c>
      <c r="F577" s="43" t="s">
        <v>230</v>
      </c>
      <c r="G577" s="46">
        <v>0.19</v>
      </c>
      <c r="H577" s="47">
        <v>791834</v>
      </c>
      <c r="I577" s="47">
        <f t="shared" si="32"/>
        <v>942282</v>
      </c>
      <c r="J577" s="22">
        <f t="shared" si="33"/>
        <v>791834</v>
      </c>
      <c r="K577" s="22">
        <f t="shared" si="34"/>
        <v>942282</v>
      </c>
      <c r="L577" s="26" t="str">
        <f t="shared" si="35"/>
        <v>REGISTRADO</v>
      </c>
      <c r="CG577" s="27"/>
    </row>
    <row r="578" spans="2:85" ht="56" x14ac:dyDescent="0.2">
      <c r="B578" s="43">
        <v>557</v>
      </c>
      <c r="C578" s="44" t="s">
        <v>1053</v>
      </c>
      <c r="D578" s="44" t="s">
        <v>1057</v>
      </c>
      <c r="E578" s="44" t="s">
        <v>1060</v>
      </c>
      <c r="F578" s="43" t="s">
        <v>1061</v>
      </c>
      <c r="G578" s="46">
        <v>0.19</v>
      </c>
      <c r="H578" s="47">
        <v>789137</v>
      </c>
      <c r="I578" s="47">
        <f t="shared" si="32"/>
        <v>939073</v>
      </c>
      <c r="J578" s="22">
        <f t="shared" si="33"/>
        <v>789137</v>
      </c>
      <c r="K578" s="22">
        <f t="shared" si="34"/>
        <v>939073</v>
      </c>
      <c r="L578" s="26" t="str">
        <f t="shared" si="35"/>
        <v>REGISTRADO</v>
      </c>
      <c r="CG578" s="27"/>
    </row>
    <row r="579" spans="2:85" ht="42" x14ac:dyDescent="0.2">
      <c r="B579" s="43">
        <v>558</v>
      </c>
      <c r="C579" s="44" t="s">
        <v>1053</v>
      </c>
      <c r="D579" s="44" t="s">
        <v>1062</v>
      </c>
      <c r="E579" s="44" t="s">
        <v>1063</v>
      </c>
      <c r="F579" s="43" t="s">
        <v>1056</v>
      </c>
      <c r="G579" s="46">
        <v>0.19</v>
      </c>
      <c r="H579" s="47">
        <v>1420797</v>
      </c>
      <c r="I579" s="47">
        <f t="shared" si="32"/>
        <v>1690748</v>
      </c>
      <c r="J579" s="22">
        <f t="shared" si="33"/>
        <v>1420797</v>
      </c>
      <c r="K579" s="22">
        <f t="shared" si="34"/>
        <v>1690748</v>
      </c>
      <c r="L579" s="26" t="str">
        <f t="shared" si="35"/>
        <v>REGISTRADO</v>
      </c>
      <c r="CG579" s="27"/>
    </row>
    <row r="580" spans="2:85" ht="42" x14ac:dyDescent="0.2">
      <c r="B580" s="43">
        <v>559</v>
      </c>
      <c r="C580" s="44" t="s">
        <v>1053</v>
      </c>
      <c r="D580" s="44" t="s">
        <v>1064</v>
      </c>
      <c r="E580" s="44" t="s">
        <v>1065</v>
      </c>
      <c r="F580" s="43" t="s">
        <v>1056</v>
      </c>
      <c r="G580" s="46">
        <v>0.19</v>
      </c>
      <c r="H580" s="47">
        <v>1916670</v>
      </c>
      <c r="I580" s="47">
        <f t="shared" si="32"/>
        <v>2280837</v>
      </c>
      <c r="J580" s="22">
        <f t="shared" si="33"/>
        <v>1916670</v>
      </c>
      <c r="K580" s="22">
        <f t="shared" si="34"/>
        <v>2280837</v>
      </c>
      <c r="L580" s="26" t="str">
        <f t="shared" si="35"/>
        <v>REGISTRADO</v>
      </c>
      <c r="CG580" s="27"/>
    </row>
    <row r="581" spans="2:85" ht="42" x14ac:dyDescent="0.2">
      <c r="B581" s="43">
        <v>560</v>
      </c>
      <c r="C581" s="44" t="s">
        <v>1053</v>
      </c>
      <c r="D581" s="44" t="s">
        <v>1066</v>
      </c>
      <c r="E581" s="44" t="s">
        <v>1067</v>
      </c>
      <c r="F581" s="43" t="s">
        <v>230</v>
      </c>
      <c r="G581" s="46">
        <v>0.19</v>
      </c>
      <c r="H581" s="47">
        <v>1426522</v>
      </c>
      <c r="I581" s="47">
        <f t="shared" si="32"/>
        <v>1697561</v>
      </c>
      <c r="J581" s="22">
        <f t="shared" si="33"/>
        <v>1426522</v>
      </c>
      <c r="K581" s="22">
        <f t="shared" si="34"/>
        <v>1697561</v>
      </c>
      <c r="L581" s="26" t="str">
        <f t="shared" si="35"/>
        <v>REGISTRADO</v>
      </c>
      <c r="CG581" s="27"/>
    </row>
    <row r="582" spans="2:85" ht="42" x14ac:dyDescent="0.2">
      <c r="B582" s="43">
        <v>561</v>
      </c>
      <c r="C582" s="44" t="s">
        <v>1053</v>
      </c>
      <c r="D582" s="44" t="s">
        <v>1066</v>
      </c>
      <c r="E582" s="44" t="s">
        <v>1068</v>
      </c>
      <c r="F582" s="43" t="s">
        <v>1061</v>
      </c>
      <c r="G582" s="46">
        <v>0.19</v>
      </c>
      <c r="H582" s="47">
        <v>1676967</v>
      </c>
      <c r="I582" s="47">
        <f t="shared" si="32"/>
        <v>1995591</v>
      </c>
      <c r="J582" s="22">
        <f t="shared" si="33"/>
        <v>1676967</v>
      </c>
      <c r="K582" s="22">
        <f t="shared" si="34"/>
        <v>1995591</v>
      </c>
      <c r="L582" s="26" t="str">
        <f t="shared" si="35"/>
        <v>REGISTRADO</v>
      </c>
      <c r="CG582" s="27"/>
    </row>
    <row r="583" spans="2:85" ht="42" x14ac:dyDescent="0.2">
      <c r="B583" s="43">
        <v>562</v>
      </c>
      <c r="C583" s="44" t="s">
        <v>1053</v>
      </c>
      <c r="D583" s="44" t="s">
        <v>1069</v>
      </c>
      <c r="E583" s="44" t="s">
        <v>1070</v>
      </c>
      <c r="F583" s="43" t="s">
        <v>1056</v>
      </c>
      <c r="G583" s="46">
        <v>0.19</v>
      </c>
      <c r="H583" s="47">
        <v>1339595</v>
      </c>
      <c r="I583" s="47">
        <f t="shared" si="32"/>
        <v>1594118</v>
      </c>
      <c r="J583" s="22">
        <f t="shared" si="33"/>
        <v>1339595</v>
      </c>
      <c r="K583" s="22">
        <f t="shared" si="34"/>
        <v>1594118</v>
      </c>
      <c r="L583" s="26" t="str">
        <f t="shared" si="35"/>
        <v>REGISTRADO</v>
      </c>
      <c r="CG583" s="27"/>
    </row>
    <row r="584" spans="2:85" ht="42" x14ac:dyDescent="0.2">
      <c r="B584" s="43">
        <v>563</v>
      </c>
      <c r="C584" s="44" t="s">
        <v>1053</v>
      </c>
      <c r="D584" s="44" t="s">
        <v>1069</v>
      </c>
      <c r="E584" s="44" t="s">
        <v>1071</v>
      </c>
      <c r="F584" s="43" t="s">
        <v>1056</v>
      </c>
      <c r="G584" s="46">
        <v>0.19</v>
      </c>
      <c r="H584" s="47">
        <v>1888078</v>
      </c>
      <c r="I584" s="47">
        <f t="shared" si="32"/>
        <v>2246813</v>
      </c>
      <c r="J584" s="22">
        <f t="shared" si="33"/>
        <v>1888078</v>
      </c>
      <c r="K584" s="22">
        <f t="shared" si="34"/>
        <v>2246813</v>
      </c>
      <c r="L584" s="26" t="str">
        <f t="shared" si="35"/>
        <v>REGISTRADO</v>
      </c>
      <c r="CG584" s="27"/>
    </row>
    <row r="585" spans="2:85" ht="42" x14ac:dyDescent="0.2">
      <c r="B585" s="43">
        <v>564</v>
      </c>
      <c r="C585" s="44" t="s">
        <v>1053</v>
      </c>
      <c r="D585" s="44" t="s">
        <v>1069</v>
      </c>
      <c r="E585" s="44" t="s">
        <v>1072</v>
      </c>
      <c r="F585" s="43" t="s">
        <v>1056</v>
      </c>
      <c r="G585" s="46">
        <v>0.19</v>
      </c>
      <c r="H585" s="47">
        <v>2140799</v>
      </c>
      <c r="I585" s="47">
        <f t="shared" si="32"/>
        <v>2547551</v>
      </c>
      <c r="J585" s="22">
        <f t="shared" si="33"/>
        <v>2140799</v>
      </c>
      <c r="K585" s="22">
        <f t="shared" si="34"/>
        <v>2547551</v>
      </c>
      <c r="L585" s="26" t="str">
        <f t="shared" si="35"/>
        <v>REGISTRADO</v>
      </c>
      <c r="CG585" s="27"/>
    </row>
    <row r="586" spans="2:85" ht="42" x14ac:dyDescent="0.2">
      <c r="B586" s="43">
        <v>565</v>
      </c>
      <c r="C586" s="44" t="s">
        <v>1053</v>
      </c>
      <c r="D586" s="44" t="s">
        <v>1069</v>
      </c>
      <c r="E586" s="44" t="s">
        <v>1073</v>
      </c>
      <c r="F586" s="43" t="s">
        <v>1056</v>
      </c>
      <c r="G586" s="46">
        <v>0.19</v>
      </c>
      <c r="H586" s="47">
        <v>2331802</v>
      </c>
      <c r="I586" s="47">
        <f t="shared" si="32"/>
        <v>2774844</v>
      </c>
      <c r="J586" s="22">
        <f t="shared" si="33"/>
        <v>2331802</v>
      </c>
      <c r="K586" s="22">
        <f t="shared" si="34"/>
        <v>2774844</v>
      </c>
      <c r="L586" s="26" t="str">
        <f t="shared" si="35"/>
        <v>REGISTRADO</v>
      </c>
      <c r="CG586" s="27"/>
    </row>
    <row r="587" spans="2:85" ht="42" x14ac:dyDescent="0.2">
      <c r="B587" s="43">
        <v>566</v>
      </c>
      <c r="C587" s="44" t="s">
        <v>1053</v>
      </c>
      <c r="D587" s="44" t="s">
        <v>1074</v>
      </c>
      <c r="E587" s="44" t="s">
        <v>1075</v>
      </c>
      <c r="F587" s="43" t="s">
        <v>1056</v>
      </c>
      <c r="G587" s="46">
        <v>0.19</v>
      </c>
      <c r="H587" s="47">
        <v>2359075</v>
      </c>
      <c r="I587" s="47">
        <f t="shared" si="32"/>
        <v>2807299</v>
      </c>
      <c r="J587" s="22">
        <f t="shared" si="33"/>
        <v>2359075</v>
      </c>
      <c r="K587" s="22">
        <f t="shared" si="34"/>
        <v>2807299</v>
      </c>
      <c r="L587" s="26" t="str">
        <f t="shared" si="35"/>
        <v>REGISTRADO</v>
      </c>
      <c r="CG587" s="27"/>
    </row>
    <row r="588" spans="2:85" ht="42" x14ac:dyDescent="0.2">
      <c r="B588" s="43">
        <v>567</v>
      </c>
      <c r="C588" s="44" t="s">
        <v>1053</v>
      </c>
      <c r="D588" s="44" t="s">
        <v>1074</v>
      </c>
      <c r="E588" s="44" t="s">
        <v>1076</v>
      </c>
      <c r="F588" s="43" t="s">
        <v>1056</v>
      </c>
      <c r="G588" s="46">
        <v>0.19</v>
      </c>
      <c r="H588" s="47">
        <v>2665757</v>
      </c>
      <c r="I588" s="47">
        <f t="shared" si="32"/>
        <v>3172251</v>
      </c>
      <c r="J588" s="22">
        <f t="shared" si="33"/>
        <v>2665757</v>
      </c>
      <c r="K588" s="22">
        <f t="shared" si="34"/>
        <v>3172251</v>
      </c>
      <c r="L588" s="26" t="str">
        <f t="shared" si="35"/>
        <v>REGISTRADO</v>
      </c>
      <c r="CG588" s="27"/>
    </row>
    <row r="589" spans="2:85" ht="42" x14ac:dyDescent="0.2">
      <c r="B589" s="43">
        <v>568</v>
      </c>
      <c r="C589" s="44" t="s">
        <v>1053</v>
      </c>
      <c r="D589" s="44" t="s">
        <v>1074</v>
      </c>
      <c r="E589" s="44" t="s">
        <v>1077</v>
      </c>
      <c r="F589" s="43" t="s">
        <v>1056</v>
      </c>
      <c r="G589" s="46">
        <v>0.19</v>
      </c>
      <c r="H589" s="47">
        <v>2401976</v>
      </c>
      <c r="I589" s="47">
        <f t="shared" si="32"/>
        <v>2858351</v>
      </c>
      <c r="J589" s="22">
        <f t="shared" si="33"/>
        <v>2401976</v>
      </c>
      <c r="K589" s="22">
        <f t="shared" si="34"/>
        <v>2858351</v>
      </c>
      <c r="L589" s="26" t="str">
        <f t="shared" si="35"/>
        <v>REGISTRADO</v>
      </c>
      <c r="CG589" s="27"/>
    </row>
    <row r="590" spans="2:85" ht="42" x14ac:dyDescent="0.2">
      <c r="B590" s="43">
        <v>569</v>
      </c>
      <c r="C590" s="44" t="s">
        <v>1053</v>
      </c>
      <c r="D590" s="44" t="s">
        <v>1074</v>
      </c>
      <c r="E590" s="44" t="s">
        <v>1078</v>
      </c>
      <c r="F590" s="43" t="s">
        <v>1056</v>
      </c>
      <c r="G590" s="46">
        <v>0.19</v>
      </c>
      <c r="H590" s="47">
        <v>2792886</v>
      </c>
      <c r="I590" s="47">
        <f t="shared" si="32"/>
        <v>3323534</v>
      </c>
      <c r="J590" s="22">
        <f t="shared" si="33"/>
        <v>2792886</v>
      </c>
      <c r="K590" s="22">
        <f t="shared" si="34"/>
        <v>3323534</v>
      </c>
      <c r="L590" s="26" t="str">
        <f t="shared" si="35"/>
        <v>REGISTRADO</v>
      </c>
      <c r="CG590" s="27"/>
    </row>
    <row r="591" spans="2:85" ht="28" x14ac:dyDescent="0.2">
      <c r="B591" s="43">
        <v>570</v>
      </c>
      <c r="C591" s="44" t="s">
        <v>1053</v>
      </c>
      <c r="D591" s="44" t="s">
        <v>1079</v>
      </c>
      <c r="E591" s="44" t="s">
        <v>1080</v>
      </c>
      <c r="F591" s="43" t="s">
        <v>1081</v>
      </c>
      <c r="G591" s="46">
        <v>0.19</v>
      </c>
      <c r="H591" s="47">
        <v>713209</v>
      </c>
      <c r="I591" s="47">
        <f t="shared" si="32"/>
        <v>848719</v>
      </c>
      <c r="J591" s="22">
        <f t="shared" si="33"/>
        <v>713209</v>
      </c>
      <c r="K591" s="22">
        <f t="shared" si="34"/>
        <v>848719</v>
      </c>
      <c r="L591" s="26" t="str">
        <f t="shared" si="35"/>
        <v>REGISTRADO</v>
      </c>
      <c r="CG591" s="27"/>
    </row>
    <row r="592" spans="2:85" ht="42" x14ac:dyDescent="0.2">
      <c r="B592" s="43">
        <v>571</v>
      </c>
      <c r="C592" s="44" t="s">
        <v>1053</v>
      </c>
      <c r="D592" s="44" t="s">
        <v>1082</v>
      </c>
      <c r="E592" s="44" t="s">
        <v>1083</v>
      </c>
      <c r="F592" s="43" t="s">
        <v>1081</v>
      </c>
      <c r="G592" s="46">
        <v>0.19</v>
      </c>
      <c r="H592" s="47">
        <v>270430</v>
      </c>
      <c r="I592" s="47">
        <f t="shared" si="32"/>
        <v>321812</v>
      </c>
      <c r="J592" s="22">
        <f t="shared" si="33"/>
        <v>270430</v>
      </c>
      <c r="K592" s="22">
        <f t="shared" si="34"/>
        <v>321812</v>
      </c>
      <c r="L592" s="26" t="str">
        <f t="shared" si="35"/>
        <v>REGISTRADO</v>
      </c>
      <c r="CG592" s="27"/>
    </row>
    <row r="593" spans="2:85" ht="42" x14ac:dyDescent="0.2">
      <c r="B593" s="43">
        <v>572</v>
      </c>
      <c r="C593" s="44" t="s">
        <v>1053</v>
      </c>
      <c r="D593" s="44" t="s">
        <v>1084</v>
      </c>
      <c r="E593" s="44" t="s">
        <v>1085</v>
      </c>
      <c r="F593" s="43" t="s">
        <v>1081</v>
      </c>
      <c r="G593" s="46">
        <v>0.19</v>
      </c>
      <c r="H593" s="47">
        <v>561021</v>
      </c>
      <c r="I593" s="47">
        <f t="shared" si="32"/>
        <v>667615</v>
      </c>
      <c r="J593" s="22">
        <f t="shared" si="33"/>
        <v>561021</v>
      </c>
      <c r="K593" s="22">
        <f t="shared" si="34"/>
        <v>667615</v>
      </c>
      <c r="L593" s="26" t="str">
        <f t="shared" si="35"/>
        <v>REGISTRADO</v>
      </c>
      <c r="CG593" s="27"/>
    </row>
    <row r="594" spans="2:85" ht="42" x14ac:dyDescent="0.2">
      <c r="B594" s="43">
        <v>573</v>
      </c>
      <c r="C594" s="44" t="s">
        <v>1053</v>
      </c>
      <c r="D594" s="44" t="s">
        <v>1086</v>
      </c>
      <c r="E594" s="44" t="s">
        <v>1087</v>
      </c>
      <c r="F594" s="43" t="s">
        <v>1081</v>
      </c>
      <c r="G594" s="46">
        <v>0.19</v>
      </c>
      <c r="H594" s="47">
        <v>835065</v>
      </c>
      <c r="I594" s="47">
        <f t="shared" si="32"/>
        <v>993727</v>
      </c>
      <c r="J594" s="22">
        <f t="shared" si="33"/>
        <v>835065</v>
      </c>
      <c r="K594" s="22">
        <f t="shared" si="34"/>
        <v>993727</v>
      </c>
      <c r="L594" s="26" t="str">
        <f t="shared" si="35"/>
        <v>REGISTRADO</v>
      </c>
      <c r="CG594" s="27"/>
    </row>
    <row r="595" spans="2:85" ht="42" x14ac:dyDescent="0.2">
      <c r="B595" s="43">
        <v>574</v>
      </c>
      <c r="C595" s="44" t="s">
        <v>1053</v>
      </c>
      <c r="D595" s="44" t="s">
        <v>1088</v>
      </c>
      <c r="E595" s="44" t="s">
        <v>1089</v>
      </c>
      <c r="F595" s="43" t="s">
        <v>1081</v>
      </c>
      <c r="G595" s="46">
        <v>0.19</v>
      </c>
      <c r="H595" s="47">
        <v>1348555</v>
      </c>
      <c r="I595" s="47">
        <f t="shared" si="32"/>
        <v>1604780</v>
      </c>
      <c r="J595" s="22">
        <f t="shared" si="33"/>
        <v>1348555</v>
      </c>
      <c r="K595" s="22">
        <f t="shared" si="34"/>
        <v>1604780</v>
      </c>
      <c r="L595" s="26" t="str">
        <f t="shared" si="35"/>
        <v>REGISTRADO</v>
      </c>
      <c r="CG595" s="27"/>
    </row>
    <row r="596" spans="2:85" ht="28" x14ac:dyDescent="0.2">
      <c r="B596" s="43">
        <v>575</v>
      </c>
      <c r="C596" s="44" t="s">
        <v>1090</v>
      </c>
      <c r="D596" s="44" t="s">
        <v>1091</v>
      </c>
      <c r="E596" s="44" t="s">
        <v>1092</v>
      </c>
      <c r="F596" s="43" t="s">
        <v>102</v>
      </c>
      <c r="G596" s="46">
        <v>0.19</v>
      </c>
      <c r="H596" s="47">
        <v>192348</v>
      </c>
      <c r="I596" s="47">
        <f t="shared" si="32"/>
        <v>228894</v>
      </c>
      <c r="J596" s="22">
        <f t="shared" si="33"/>
        <v>192348</v>
      </c>
      <c r="K596" s="22">
        <f t="shared" si="34"/>
        <v>228894</v>
      </c>
      <c r="L596" s="26" t="str">
        <f t="shared" si="35"/>
        <v>REGISTRADO</v>
      </c>
      <c r="CG596" s="27"/>
    </row>
    <row r="597" spans="2:85" ht="28" x14ac:dyDescent="0.2">
      <c r="B597" s="43">
        <v>576</v>
      </c>
      <c r="C597" s="44" t="s">
        <v>1090</v>
      </c>
      <c r="D597" s="44" t="s">
        <v>1093</v>
      </c>
      <c r="E597" s="44" t="s">
        <v>1094</v>
      </c>
      <c r="F597" s="43" t="s">
        <v>102</v>
      </c>
      <c r="G597" s="46">
        <v>0.19</v>
      </c>
      <c r="H597" s="47">
        <v>207685</v>
      </c>
      <c r="I597" s="47">
        <f t="shared" si="32"/>
        <v>247145</v>
      </c>
      <c r="J597" s="22">
        <f t="shared" si="33"/>
        <v>207685</v>
      </c>
      <c r="K597" s="22">
        <f t="shared" si="34"/>
        <v>247145</v>
      </c>
      <c r="L597" s="26" t="str">
        <f t="shared" si="35"/>
        <v>REGISTRADO</v>
      </c>
      <c r="CG597" s="27"/>
    </row>
    <row r="598" spans="2:85" ht="28" x14ac:dyDescent="0.2">
      <c r="B598" s="43">
        <v>577</v>
      </c>
      <c r="C598" s="44" t="s">
        <v>1090</v>
      </c>
      <c r="D598" s="44" t="s">
        <v>1095</v>
      </c>
      <c r="E598" s="44" t="s">
        <v>1096</v>
      </c>
      <c r="F598" s="43" t="s">
        <v>102</v>
      </c>
      <c r="G598" s="46">
        <v>0.19</v>
      </c>
      <c r="H598" s="47">
        <v>325944</v>
      </c>
      <c r="I598" s="47">
        <f t="shared" si="32"/>
        <v>387873</v>
      </c>
      <c r="J598" s="22">
        <f t="shared" si="33"/>
        <v>325944</v>
      </c>
      <c r="K598" s="22">
        <f t="shared" si="34"/>
        <v>387873</v>
      </c>
      <c r="L598" s="26" t="str">
        <f t="shared" si="35"/>
        <v>REGISTRADO</v>
      </c>
      <c r="CG598" s="27"/>
    </row>
    <row r="599" spans="2:85" ht="28" x14ac:dyDescent="0.2">
      <c r="B599" s="43">
        <v>578</v>
      </c>
      <c r="C599" s="44" t="s">
        <v>1090</v>
      </c>
      <c r="D599" s="44" t="s">
        <v>1097</v>
      </c>
      <c r="E599" s="44" t="s">
        <v>1098</v>
      </c>
      <c r="F599" s="43" t="s">
        <v>102</v>
      </c>
      <c r="G599" s="46">
        <v>0.19</v>
      </c>
      <c r="H599" s="47">
        <v>354402</v>
      </c>
      <c r="I599" s="47">
        <f t="shared" ref="I599:I653" si="36">ROUND((H599*1.19),0)</f>
        <v>421738</v>
      </c>
      <c r="J599" s="22">
        <f t="shared" ref="J599:J653" si="37">ROUND(H599-(H599*$K$18),0)</f>
        <v>354402</v>
      </c>
      <c r="K599" s="22">
        <f t="shared" ref="K599:K653" si="38">ROUND(I599-(I599*$K$18),0)</f>
        <v>421738</v>
      </c>
      <c r="L599" s="26" t="str">
        <f t="shared" ref="L599:L667" si="39">IF(OR(J599&lt;=0,J599=""),"NO REGISTRADO","REGISTRADO")</f>
        <v>REGISTRADO</v>
      </c>
      <c r="CG599" s="27"/>
    </row>
    <row r="600" spans="2:85" ht="28" x14ac:dyDescent="0.2">
      <c r="B600" s="43">
        <v>579</v>
      </c>
      <c r="C600" s="44" t="s">
        <v>1090</v>
      </c>
      <c r="D600" s="44" t="s">
        <v>1099</v>
      </c>
      <c r="E600" s="44" t="s">
        <v>1100</v>
      </c>
      <c r="F600" s="43" t="s">
        <v>102</v>
      </c>
      <c r="G600" s="46">
        <v>0.19</v>
      </c>
      <c r="H600" s="47">
        <v>655936</v>
      </c>
      <c r="I600" s="47">
        <f t="shared" si="36"/>
        <v>780564</v>
      </c>
      <c r="J600" s="22">
        <f t="shared" si="37"/>
        <v>655936</v>
      </c>
      <c r="K600" s="22">
        <f t="shared" si="38"/>
        <v>780564</v>
      </c>
      <c r="L600" s="26" t="str">
        <f t="shared" si="39"/>
        <v>REGISTRADO</v>
      </c>
      <c r="CG600" s="27"/>
    </row>
    <row r="601" spans="2:85" ht="56" x14ac:dyDescent="0.2">
      <c r="B601" s="43">
        <v>580</v>
      </c>
      <c r="C601" s="44" t="s">
        <v>1090</v>
      </c>
      <c r="D601" s="44" t="s">
        <v>1101</v>
      </c>
      <c r="E601" s="44" t="s">
        <v>1102</v>
      </c>
      <c r="F601" s="43" t="s">
        <v>102</v>
      </c>
      <c r="G601" s="46">
        <v>0.19</v>
      </c>
      <c r="H601" s="47">
        <v>656819</v>
      </c>
      <c r="I601" s="47">
        <f t="shared" si="36"/>
        <v>781615</v>
      </c>
      <c r="J601" s="22">
        <f t="shared" si="37"/>
        <v>656819</v>
      </c>
      <c r="K601" s="22">
        <f t="shared" si="38"/>
        <v>781615</v>
      </c>
      <c r="L601" s="26" t="str">
        <f t="shared" si="39"/>
        <v>REGISTRADO</v>
      </c>
      <c r="CG601" s="27"/>
    </row>
    <row r="602" spans="2:85" ht="56" x14ac:dyDescent="0.2">
      <c r="B602" s="43">
        <v>581</v>
      </c>
      <c r="C602" s="44" t="s">
        <v>1090</v>
      </c>
      <c r="D602" s="44" t="s">
        <v>1103</v>
      </c>
      <c r="E602" s="44" t="s">
        <v>1104</v>
      </c>
      <c r="F602" s="43" t="s">
        <v>102</v>
      </c>
      <c r="G602" s="46">
        <v>0.19</v>
      </c>
      <c r="H602" s="47">
        <v>728047</v>
      </c>
      <c r="I602" s="47">
        <f t="shared" si="36"/>
        <v>866376</v>
      </c>
      <c r="J602" s="22">
        <f t="shared" si="37"/>
        <v>728047</v>
      </c>
      <c r="K602" s="22">
        <f t="shared" si="38"/>
        <v>866376</v>
      </c>
      <c r="L602" s="26" t="str">
        <f t="shared" si="39"/>
        <v>REGISTRADO</v>
      </c>
      <c r="CG602" s="27"/>
    </row>
    <row r="603" spans="2:85" ht="28" x14ac:dyDescent="0.2">
      <c r="B603" s="43">
        <v>582</v>
      </c>
      <c r="C603" s="44" t="s">
        <v>1090</v>
      </c>
      <c r="D603" s="44" t="s">
        <v>1105</v>
      </c>
      <c r="E603" s="44" t="s">
        <v>1106</v>
      </c>
      <c r="F603" s="43" t="s">
        <v>102</v>
      </c>
      <c r="G603" s="46">
        <v>0.19</v>
      </c>
      <c r="H603" s="47">
        <v>377102</v>
      </c>
      <c r="I603" s="47">
        <f t="shared" si="36"/>
        <v>448751</v>
      </c>
      <c r="J603" s="22">
        <f t="shared" si="37"/>
        <v>377102</v>
      </c>
      <c r="K603" s="22">
        <f t="shared" si="38"/>
        <v>448751</v>
      </c>
      <c r="L603" s="26" t="str">
        <f t="shared" si="39"/>
        <v>REGISTRADO</v>
      </c>
      <c r="CG603" s="27"/>
    </row>
    <row r="604" spans="2:85" ht="28" x14ac:dyDescent="0.2">
      <c r="B604" s="43">
        <v>583</v>
      </c>
      <c r="C604" s="44" t="s">
        <v>1090</v>
      </c>
      <c r="D604" s="44" t="s">
        <v>1107</v>
      </c>
      <c r="E604" s="44" t="s">
        <v>1108</v>
      </c>
      <c r="F604" s="43" t="s">
        <v>102</v>
      </c>
      <c r="G604" s="46">
        <v>0.19</v>
      </c>
      <c r="H604" s="47">
        <v>494058</v>
      </c>
      <c r="I604" s="47">
        <f t="shared" si="36"/>
        <v>587929</v>
      </c>
      <c r="J604" s="22">
        <f t="shared" si="37"/>
        <v>494058</v>
      </c>
      <c r="K604" s="22">
        <f t="shared" si="38"/>
        <v>587929</v>
      </c>
      <c r="L604" s="26" t="str">
        <f t="shared" si="39"/>
        <v>REGISTRADO</v>
      </c>
      <c r="CG604" s="27"/>
    </row>
    <row r="605" spans="2:85" ht="28" x14ac:dyDescent="0.2">
      <c r="B605" s="43">
        <v>584</v>
      </c>
      <c r="C605" s="44" t="s">
        <v>1090</v>
      </c>
      <c r="D605" s="44" t="s">
        <v>1109</v>
      </c>
      <c r="E605" s="44" t="s">
        <v>1110</v>
      </c>
      <c r="F605" s="43" t="s">
        <v>102</v>
      </c>
      <c r="G605" s="46">
        <v>0.19</v>
      </c>
      <c r="H605" s="47">
        <v>598457</v>
      </c>
      <c r="I605" s="47">
        <f t="shared" si="36"/>
        <v>712164</v>
      </c>
      <c r="J605" s="22">
        <f t="shared" si="37"/>
        <v>598457</v>
      </c>
      <c r="K605" s="22">
        <f t="shared" si="38"/>
        <v>712164</v>
      </c>
      <c r="L605" s="26" t="str">
        <f t="shared" si="39"/>
        <v>REGISTRADO</v>
      </c>
      <c r="CG605" s="27"/>
    </row>
    <row r="606" spans="2:85" ht="28" x14ac:dyDescent="0.2">
      <c r="B606" s="43">
        <v>585</v>
      </c>
      <c r="C606" s="44" t="s">
        <v>1090</v>
      </c>
      <c r="D606" s="44" t="s">
        <v>1111</v>
      </c>
      <c r="E606" s="44" t="s">
        <v>1112</v>
      </c>
      <c r="F606" s="43" t="s">
        <v>102</v>
      </c>
      <c r="G606" s="46">
        <v>0.19</v>
      </c>
      <c r="H606" s="47">
        <v>725073</v>
      </c>
      <c r="I606" s="47">
        <f t="shared" si="36"/>
        <v>862837</v>
      </c>
      <c r="J606" s="22">
        <f t="shared" si="37"/>
        <v>725073</v>
      </c>
      <c r="K606" s="22">
        <f t="shared" si="38"/>
        <v>862837</v>
      </c>
      <c r="L606" s="26" t="str">
        <f t="shared" si="39"/>
        <v>REGISTRADO</v>
      </c>
      <c r="CG606" s="27"/>
    </row>
    <row r="607" spans="2:85" ht="42" x14ac:dyDescent="0.2">
      <c r="B607" s="43">
        <v>586</v>
      </c>
      <c r="C607" s="44" t="s">
        <v>1090</v>
      </c>
      <c r="D607" s="44" t="s">
        <v>1113</v>
      </c>
      <c r="E607" s="44" t="s">
        <v>1114</v>
      </c>
      <c r="F607" s="43" t="s">
        <v>102</v>
      </c>
      <c r="G607" s="46">
        <v>0.19</v>
      </c>
      <c r="H607" s="47">
        <v>145267</v>
      </c>
      <c r="I607" s="47">
        <f t="shared" si="36"/>
        <v>172868</v>
      </c>
      <c r="J607" s="22">
        <f t="shared" si="37"/>
        <v>145267</v>
      </c>
      <c r="K607" s="22">
        <f t="shared" si="38"/>
        <v>172868</v>
      </c>
      <c r="L607" s="26" t="str">
        <f t="shared" si="39"/>
        <v>REGISTRADO</v>
      </c>
      <c r="CG607" s="27"/>
    </row>
    <row r="608" spans="2:85" ht="42" x14ac:dyDescent="0.2">
      <c r="B608" s="43">
        <v>587</v>
      </c>
      <c r="C608" s="44" t="s">
        <v>1090</v>
      </c>
      <c r="D608" s="44" t="s">
        <v>1115</v>
      </c>
      <c r="E608" s="44" t="s">
        <v>1114</v>
      </c>
      <c r="F608" s="43" t="s">
        <v>102</v>
      </c>
      <c r="G608" s="46">
        <v>0.19</v>
      </c>
      <c r="H608" s="47">
        <v>172887</v>
      </c>
      <c r="I608" s="47">
        <f t="shared" si="36"/>
        <v>205736</v>
      </c>
      <c r="J608" s="22">
        <f t="shared" si="37"/>
        <v>172887</v>
      </c>
      <c r="K608" s="22">
        <f t="shared" si="38"/>
        <v>205736</v>
      </c>
      <c r="L608" s="26" t="str">
        <f t="shared" si="39"/>
        <v>REGISTRADO</v>
      </c>
      <c r="CG608" s="27"/>
    </row>
    <row r="609" spans="2:85" ht="42" x14ac:dyDescent="0.2">
      <c r="B609" s="43">
        <v>588</v>
      </c>
      <c r="C609" s="44" t="s">
        <v>1090</v>
      </c>
      <c r="D609" s="44" t="s">
        <v>1116</v>
      </c>
      <c r="E609" s="44" t="s">
        <v>1114</v>
      </c>
      <c r="F609" s="43" t="s">
        <v>102</v>
      </c>
      <c r="G609" s="46">
        <v>0.19</v>
      </c>
      <c r="H609" s="47">
        <v>210752</v>
      </c>
      <c r="I609" s="47">
        <f t="shared" si="36"/>
        <v>250795</v>
      </c>
      <c r="J609" s="22">
        <f t="shared" si="37"/>
        <v>210752</v>
      </c>
      <c r="K609" s="22">
        <f t="shared" si="38"/>
        <v>250795</v>
      </c>
      <c r="L609" s="26" t="str">
        <f t="shared" si="39"/>
        <v>REGISTRADO</v>
      </c>
      <c r="CG609" s="27"/>
    </row>
    <row r="610" spans="2:85" ht="42" x14ac:dyDescent="0.2">
      <c r="B610" s="43">
        <v>589</v>
      </c>
      <c r="C610" s="44" t="s">
        <v>1090</v>
      </c>
      <c r="D610" s="44" t="s">
        <v>1117</v>
      </c>
      <c r="E610" s="44" t="s">
        <v>1114</v>
      </c>
      <c r="F610" s="43" t="s">
        <v>102</v>
      </c>
      <c r="G610" s="46">
        <v>0.19</v>
      </c>
      <c r="H610" s="47">
        <v>243941</v>
      </c>
      <c r="I610" s="47">
        <f t="shared" si="36"/>
        <v>290290</v>
      </c>
      <c r="J610" s="22">
        <f t="shared" si="37"/>
        <v>243941</v>
      </c>
      <c r="K610" s="22">
        <f t="shared" si="38"/>
        <v>290290</v>
      </c>
      <c r="L610" s="26" t="str">
        <f t="shared" si="39"/>
        <v>REGISTRADO</v>
      </c>
      <c r="CG610" s="27"/>
    </row>
    <row r="611" spans="2:85" ht="84" x14ac:dyDescent="0.2">
      <c r="B611" s="43">
        <v>590</v>
      </c>
      <c r="C611" s="44" t="s">
        <v>1090</v>
      </c>
      <c r="D611" s="44" t="s">
        <v>1118</v>
      </c>
      <c r="E611" s="44" t="s">
        <v>1119</v>
      </c>
      <c r="F611" s="43" t="s">
        <v>194</v>
      </c>
      <c r="G611" s="46">
        <v>0.19</v>
      </c>
      <c r="H611" s="47">
        <v>448184</v>
      </c>
      <c r="I611" s="47">
        <f t="shared" si="36"/>
        <v>533339</v>
      </c>
      <c r="J611" s="22">
        <f t="shared" si="37"/>
        <v>448184</v>
      </c>
      <c r="K611" s="22">
        <f t="shared" si="38"/>
        <v>533339</v>
      </c>
      <c r="L611" s="26" t="str">
        <f t="shared" si="39"/>
        <v>REGISTRADO</v>
      </c>
      <c r="CG611" s="27"/>
    </row>
    <row r="612" spans="2:85" ht="84" x14ac:dyDescent="0.2">
      <c r="B612" s="43">
        <v>591</v>
      </c>
      <c r="C612" s="44" t="s">
        <v>1090</v>
      </c>
      <c r="D612" s="44" t="s">
        <v>1120</v>
      </c>
      <c r="E612" s="44" t="s">
        <v>1121</v>
      </c>
      <c r="F612" s="43" t="s">
        <v>194</v>
      </c>
      <c r="G612" s="46">
        <v>0.19</v>
      </c>
      <c r="H612" s="47">
        <v>530547</v>
      </c>
      <c r="I612" s="47">
        <f t="shared" si="36"/>
        <v>631351</v>
      </c>
      <c r="J612" s="22">
        <f t="shared" si="37"/>
        <v>530547</v>
      </c>
      <c r="K612" s="22">
        <f t="shared" si="38"/>
        <v>631351</v>
      </c>
      <c r="L612" s="26" t="str">
        <f t="shared" si="39"/>
        <v>REGISTRADO</v>
      </c>
      <c r="CG612" s="27"/>
    </row>
    <row r="613" spans="2:85" ht="28" x14ac:dyDescent="0.2">
      <c r="B613" s="43">
        <v>592</v>
      </c>
      <c r="C613" s="44" t="s">
        <v>1090</v>
      </c>
      <c r="D613" s="44" t="s">
        <v>1122</v>
      </c>
      <c r="E613" s="44" t="s">
        <v>1123</v>
      </c>
      <c r="F613" s="43" t="s">
        <v>102</v>
      </c>
      <c r="G613" s="46">
        <v>0.19</v>
      </c>
      <c r="H613" s="47">
        <v>449487</v>
      </c>
      <c r="I613" s="47">
        <f t="shared" si="36"/>
        <v>534890</v>
      </c>
      <c r="J613" s="22">
        <f t="shared" si="37"/>
        <v>449487</v>
      </c>
      <c r="K613" s="22">
        <f t="shared" si="38"/>
        <v>534890</v>
      </c>
      <c r="L613" s="26" t="str">
        <f t="shared" si="39"/>
        <v>REGISTRADO</v>
      </c>
      <c r="CG613" s="27"/>
    </row>
    <row r="614" spans="2:85" ht="28" x14ac:dyDescent="0.2">
      <c r="B614" s="43">
        <v>593</v>
      </c>
      <c r="C614" s="44" t="s">
        <v>1090</v>
      </c>
      <c r="D614" s="44" t="s">
        <v>1124</v>
      </c>
      <c r="E614" s="44" t="s">
        <v>1125</v>
      </c>
      <c r="F614" s="43" t="s">
        <v>102</v>
      </c>
      <c r="G614" s="46">
        <v>0.19</v>
      </c>
      <c r="H614" s="47">
        <v>630753</v>
      </c>
      <c r="I614" s="47">
        <f t="shared" si="36"/>
        <v>750596</v>
      </c>
      <c r="J614" s="22">
        <f t="shared" si="37"/>
        <v>630753</v>
      </c>
      <c r="K614" s="22">
        <f t="shared" si="38"/>
        <v>750596</v>
      </c>
      <c r="L614" s="26" t="str">
        <f t="shared" si="39"/>
        <v>REGISTRADO</v>
      </c>
      <c r="CG614" s="27"/>
    </row>
    <row r="615" spans="2:85" ht="28" x14ac:dyDescent="0.2">
      <c r="B615" s="43">
        <v>594</v>
      </c>
      <c r="C615" s="44" t="s">
        <v>1090</v>
      </c>
      <c r="D615" s="44" t="s">
        <v>1126</v>
      </c>
      <c r="E615" s="44" t="s">
        <v>1127</v>
      </c>
      <c r="F615" s="43" t="s">
        <v>102</v>
      </c>
      <c r="G615" s="46">
        <v>0.19</v>
      </c>
      <c r="H615" s="47">
        <v>588503</v>
      </c>
      <c r="I615" s="47">
        <f t="shared" si="36"/>
        <v>700319</v>
      </c>
      <c r="J615" s="22">
        <f t="shared" si="37"/>
        <v>588503</v>
      </c>
      <c r="K615" s="22">
        <f t="shared" si="38"/>
        <v>700319</v>
      </c>
      <c r="L615" s="26" t="str">
        <f t="shared" si="39"/>
        <v>REGISTRADO</v>
      </c>
      <c r="CG615" s="27"/>
    </row>
    <row r="616" spans="2:85" ht="28" x14ac:dyDescent="0.2">
      <c r="B616" s="43">
        <v>595</v>
      </c>
      <c r="C616" s="44" t="s">
        <v>1090</v>
      </c>
      <c r="D616" s="44" t="s">
        <v>1128</v>
      </c>
      <c r="E616" s="44" t="s">
        <v>1129</v>
      </c>
      <c r="F616" s="43" t="s">
        <v>102</v>
      </c>
      <c r="G616" s="46">
        <v>0.19</v>
      </c>
      <c r="H616" s="47">
        <v>1209517</v>
      </c>
      <c r="I616" s="47">
        <f t="shared" si="36"/>
        <v>1439325</v>
      </c>
      <c r="J616" s="22">
        <f t="shared" si="37"/>
        <v>1209517</v>
      </c>
      <c r="K616" s="22">
        <f t="shared" si="38"/>
        <v>1439325</v>
      </c>
      <c r="L616" s="26" t="str">
        <f t="shared" si="39"/>
        <v>REGISTRADO</v>
      </c>
      <c r="CG616" s="27"/>
    </row>
    <row r="617" spans="2:85" ht="28" x14ac:dyDescent="0.2">
      <c r="B617" s="43">
        <v>596</v>
      </c>
      <c r="C617" s="44" t="s">
        <v>1090</v>
      </c>
      <c r="D617" s="44" t="s">
        <v>1130</v>
      </c>
      <c r="E617" s="44" t="s">
        <v>1131</v>
      </c>
      <c r="F617" s="43" t="s">
        <v>102</v>
      </c>
      <c r="G617" s="46">
        <v>0.19</v>
      </c>
      <c r="H617" s="47">
        <v>1691058</v>
      </c>
      <c r="I617" s="47">
        <f t="shared" si="36"/>
        <v>2012359</v>
      </c>
      <c r="J617" s="22">
        <f t="shared" si="37"/>
        <v>1691058</v>
      </c>
      <c r="K617" s="22">
        <f t="shared" si="38"/>
        <v>2012359</v>
      </c>
      <c r="L617" s="26" t="str">
        <f t="shared" si="39"/>
        <v>REGISTRADO</v>
      </c>
      <c r="CG617" s="27"/>
    </row>
    <row r="618" spans="2:85" ht="70" x14ac:dyDescent="0.2">
      <c r="B618" s="43">
        <v>597</v>
      </c>
      <c r="C618" s="44" t="s">
        <v>1090</v>
      </c>
      <c r="D618" s="44" t="s">
        <v>1132</v>
      </c>
      <c r="E618" s="44" t="s">
        <v>1133</v>
      </c>
      <c r="F618" s="43" t="s">
        <v>102</v>
      </c>
      <c r="G618" s="46">
        <v>0.19</v>
      </c>
      <c r="H618" s="47">
        <v>2731501</v>
      </c>
      <c r="I618" s="47">
        <f t="shared" si="36"/>
        <v>3250486</v>
      </c>
      <c r="J618" s="22">
        <f t="shared" si="37"/>
        <v>2731501</v>
      </c>
      <c r="K618" s="22">
        <f t="shared" si="38"/>
        <v>3250486</v>
      </c>
      <c r="L618" s="26" t="str">
        <f t="shared" si="39"/>
        <v>REGISTRADO</v>
      </c>
      <c r="CG618" s="27"/>
    </row>
    <row r="619" spans="2:85" ht="112" x14ac:dyDescent="0.2">
      <c r="B619" s="43">
        <v>598</v>
      </c>
      <c r="C619" s="44" t="s">
        <v>1090</v>
      </c>
      <c r="D619" s="44" t="s">
        <v>1134</v>
      </c>
      <c r="E619" s="44" t="s">
        <v>1135</v>
      </c>
      <c r="F619" s="43" t="s">
        <v>701</v>
      </c>
      <c r="G619" s="46">
        <v>0.19</v>
      </c>
      <c r="H619" s="47">
        <v>365860</v>
      </c>
      <c r="I619" s="47">
        <f t="shared" si="36"/>
        <v>435373</v>
      </c>
      <c r="J619" s="22">
        <f t="shared" si="37"/>
        <v>365860</v>
      </c>
      <c r="K619" s="22">
        <f t="shared" si="38"/>
        <v>435373</v>
      </c>
      <c r="L619" s="26" t="str">
        <f t="shared" si="39"/>
        <v>REGISTRADO</v>
      </c>
      <c r="CG619" s="27"/>
    </row>
    <row r="620" spans="2:85" ht="126" x14ac:dyDescent="0.2">
      <c r="B620" s="43">
        <v>599</v>
      </c>
      <c r="C620" s="44" t="s">
        <v>1090</v>
      </c>
      <c r="D620" s="44" t="s">
        <v>1136</v>
      </c>
      <c r="E620" s="44" t="s">
        <v>1137</v>
      </c>
      <c r="F620" s="43" t="s">
        <v>701</v>
      </c>
      <c r="G620" s="46">
        <v>0.19</v>
      </c>
      <c r="H620" s="47">
        <v>335333</v>
      </c>
      <c r="I620" s="47">
        <f t="shared" si="36"/>
        <v>399046</v>
      </c>
      <c r="J620" s="22">
        <f t="shared" si="37"/>
        <v>335333</v>
      </c>
      <c r="K620" s="22">
        <f t="shared" si="38"/>
        <v>399046</v>
      </c>
      <c r="L620" s="26" t="str">
        <f t="shared" si="39"/>
        <v>REGISTRADO</v>
      </c>
      <c r="CG620" s="27"/>
    </row>
    <row r="621" spans="2:85" ht="126" x14ac:dyDescent="0.2">
      <c r="B621" s="43">
        <v>600</v>
      </c>
      <c r="C621" s="44" t="s">
        <v>1090</v>
      </c>
      <c r="D621" s="44" t="s">
        <v>1138</v>
      </c>
      <c r="E621" s="44" t="s">
        <v>1139</v>
      </c>
      <c r="F621" s="43" t="s">
        <v>701</v>
      </c>
      <c r="G621" s="46">
        <v>0.19</v>
      </c>
      <c r="H621" s="47">
        <v>316313</v>
      </c>
      <c r="I621" s="47">
        <f t="shared" si="36"/>
        <v>376412</v>
      </c>
      <c r="J621" s="22">
        <f t="shared" si="37"/>
        <v>316313</v>
      </c>
      <c r="K621" s="22">
        <f t="shared" si="38"/>
        <v>376412</v>
      </c>
      <c r="L621" s="26" t="str">
        <f t="shared" si="39"/>
        <v>REGISTRADO</v>
      </c>
      <c r="CG621" s="27"/>
    </row>
    <row r="622" spans="2:85" ht="42" x14ac:dyDescent="0.2">
      <c r="B622" s="43">
        <v>601</v>
      </c>
      <c r="C622" s="44" t="s">
        <v>1090</v>
      </c>
      <c r="D622" s="44" t="s">
        <v>1140</v>
      </c>
      <c r="E622" s="44" t="s">
        <v>1141</v>
      </c>
      <c r="F622" s="43" t="s">
        <v>102</v>
      </c>
      <c r="G622" s="46">
        <v>0.19</v>
      </c>
      <c r="H622" s="47">
        <v>537005</v>
      </c>
      <c r="I622" s="47">
        <f t="shared" si="36"/>
        <v>639036</v>
      </c>
      <c r="J622" s="22">
        <f t="shared" si="37"/>
        <v>537005</v>
      </c>
      <c r="K622" s="22">
        <f t="shared" si="38"/>
        <v>639036</v>
      </c>
      <c r="L622" s="26" t="str">
        <f t="shared" si="39"/>
        <v>REGISTRADO</v>
      </c>
      <c r="CG622" s="27"/>
    </row>
    <row r="623" spans="2:85" ht="42" x14ac:dyDescent="0.2">
      <c r="B623" s="43">
        <v>602</v>
      </c>
      <c r="C623" s="44" t="s">
        <v>1090</v>
      </c>
      <c r="D623" s="44" t="s">
        <v>1142</v>
      </c>
      <c r="E623" s="44" t="s">
        <v>1143</v>
      </c>
      <c r="F623" s="43" t="s">
        <v>102</v>
      </c>
      <c r="G623" s="46">
        <v>0.19</v>
      </c>
      <c r="H623" s="47">
        <v>643799</v>
      </c>
      <c r="I623" s="47">
        <f t="shared" si="36"/>
        <v>766121</v>
      </c>
      <c r="J623" s="22">
        <f t="shared" si="37"/>
        <v>643799</v>
      </c>
      <c r="K623" s="22">
        <f t="shared" si="38"/>
        <v>766121</v>
      </c>
      <c r="L623" s="26" t="str">
        <f t="shared" si="39"/>
        <v>REGISTRADO</v>
      </c>
      <c r="CG623" s="27"/>
    </row>
    <row r="624" spans="2:85" ht="42" x14ac:dyDescent="0.2">
      <c r="B624" s="43">
        <v>603</v>
      </c>
      <c r="C624" s="44" t="s">
        <v>1090</v>
      </c>
      <c r="D624" s="44" t="s">
        <v>1144</v>
      </c>
      <c r="E624" s="44" t="s">
        <v>1145</v>
      </c>
      <c r="F624" s="43" t="s">
        <v>102</v>
      </c>
      <c r="G624" s="46">
        <v>0.19</v>
      </c>
      <c r="H624" s="47">
        <v>728564</v>
      </c>
      <c r="I624" s="47">
        <f t="shared" si="36"/>
        <v>866991</v>
      </c>
      <c r="J624" s="22">
        <f t="shared" si="37"/>
        <v>728564</v>
      </c>
      <c r="K624" s="22">
        <f t="shared" si="38"/>
        <v>866991</v>
      </c>
      <c r="L624" s="26" t="str">
        <f t="shared" si="39"/>
        <v>REGISTRADO</v>
      </c>
      <c r="CG624" s="27"/>
    </row>
    <row r="625" spans="2:85" ht="42" x14ac:dyDescent="0.2">
      <c r="B625" s="43">
        <v>604</v>
      </c>
      <c r="C625" s="44" t="s">
        <v>1090</v>
      </c>
      <c r="D625" s="44" t="s">
        <v>1146</v>
      </c>
      <c r="E625" s="44" t="s">
        <v>1147</v>
      </c>
      <c r="F625" s="43" t="s">
        <v>102</v>
      </c>
      <c r="G625" s="46">
        <v>0.19</v>
      </c>
      <c r="H625" s="47">
        <v>811809</v>
      </c>
      <c r="I625" s="47">
        <f t="shared" si="36"/>
        <v>966053</v>
      </c>
      <c r="J625" s="22">
        <f t="shared" si="37"/>
        <v>811809</v>
      </c>
      <c r="K625" s="22">
        <f t="shared" si="38"/>
        <v>966053</v>
      </c>
      <c r="L625" s="26" t="str">
        <f t="shared" si="39"/>
        <v>REGISTRADO</v>
      </c>
      <c r="CG625" s="27"/>
    </row>
    <row r="626" spans="2:85" ht="42" x14ac:dyDescent="0.2">
      <c r="B626" s="43">
        <v>605</v>
      </c>
      <c r="C626" s="44" t="s">
        <v>1090</v>
      </c>
      <c r="D626" s="44" t="s">
        <v>1148</v>
      </c>
      <c r="E626" s="44" t="s">
        <v>1149</v>
      </c>
      <c r="F626" s="43" t="s">
        <v>102</v>
      </c>
      <c r="G626" s="46">
        <v>0.19</v>
      </c>
      <c r="H626" s="47">
        <v>966586</v>
      </c>
      <c r="I626" s="47">
        <f t="shared" si="36"/>
        <v>1150237</v>
      </c>
      <c r="J626" s="22">
        <f t="shared" si="37"/>
        <v>966586</v>
      </c>
      <c r="K626" s="22">
        <f t="shared" si="38"/>
        <v>1150237</v>
      </c>
      <c r="L626" s="26" t="str">
        <f t="shared" si="39"/>
        <v>REGISTRADO</v>
      </c>
      <c r="CG626" s="27"/>
    </row>
    <row r="627" spans="2:85" ht="42" x14ac:dyDescent="0.2">
      <c r="B627" s="43">
        <v>606</v>
      </c>
      <c r="C627" s="44" t="s">
        <v>1090</v>
      </c>
      <c r="D627" s="44" t="s">
        <v>1150</v>
      </c>
      <c r="E627" s="44" t="s">
        <v>1151</v>
      </c>
      <c r="F627" s="43" t="s">
        <v>102</v>
      </c>
      <c r="G627" s="46">
        <v>0.19</v>
      </c>
      <c r="H627" s="47">
        <v>1109810</v>
      </c>
      <c r="I627" s="47">
        <f t="shared" si="36"/>
        <v>1320674</v>
      </c>
      <c r="J627" s="22">
        <f t="shared" si="37"/>
        <v>1109810</v>
      </c>
      <c r="K627" s="22">
        <f t="shared" si="38"/>
        <v>1320674</v>
      </c>
      <c r="L627" s="26" t="str">
        <f t="shared" si="39"/>
        <v>REGISTRADO</v>
      </c>
      <c r="CG627" s="27"/>
    </row>
    <row r="628" spans="2:85" ht="70" x14ac:dyDescent="0.2">
      <c r="B628" s="43">
        <v>607</v>
      </c>
      <c r="C628" s="44" t="s">
        <v>1090</v>
      </c>
      <c r="D628" s="44" t="s">
        <v>1152</v>
      </c>
      <c r="E628" s="44" t="s">
        <v>1153</v>
      </c>
      <c r="F628" s="43" t="s">
        <v>102</v>
      </c>
      <c r="G628" s="46">
        <v>0.19</v>
      </c>
      <c r="H628" s="47">
        <v>192507</v>
      </c>
      <c r="I628" s="47">
        <f t="shared" si="36"/>
        <v>229083</v>
      </c>
      <c r="J628" s="22">
        <f t="shared" si="37"/>
        <v>192507</v>
      </c>
      <c r="K628" s="22">
        <f t="shared" si="38"/>
        <v>229083</v>
      </c>
      <c r="L628" s="26" t="str">
        <f t="shared" si="39"/>
        <v>REGISTRADO</v>
      </c>
      <c r="CG628" s="27"/>
    </row>
    <row r="629" spans="2:85" ht="42" x14ac:dyDescent="0.2">
      <c r="B629" s="43">
        <v>608</v>
      </c>
      <c r="C629" s="44" t="s">
        <v>1090</v>
      </c>
      <c r="D629" s="44" t="s">
        <v>1154</v>
      </c>
      <c r="E629" s="44" t="s">
        <v>1155</v>
      </c>
      <c r="F629" s="43" t="s">
        <v>173</v>
      </c>
      <c r="G629" s="46">
        <v>0.19</v>
      </c>
      <c r="H629" s="47">
        <v>88380</v>
      </c>
      <c r="I629" s="47">
        <f t="shared" si="36"/>
        <v>105172</v>
      </c>
      <c r="J629" s="22">
        <f t="shared" si="37"/>
        <v>88380</v>
      </c>
      <c r="K629" s="22">
        <f t="shared" si="38"/>
        <v>105172</v>
      </c>
      <c r="L629" s="26" t="str">
        <f t="shared" si="39"/>
        <v>REGISTRADO</v>
      </c>
      <c r="CG629" s="27"/>
    </row>
    <row r="630" spans="2:85" ht="42" x14ac:dyDescent="0.2">
      <c r="B630" s="43">
        <v>609</v>
      </c>
      <c r="C630" s="44" t="s">
        <v>1090</v>
      </c>
      <c r="D630" s="44" t="s">
        <v>1156</v>
      </c>
      <c r="E630" s="44" t="s">
        <v>1155</v>
      </c>
      <c r="F630" s="43" t="s">
        <v>173</v>
      </c>
      <c r="G630" s="46">
        <v>0.19</v>
      </c>
      <c r="H630" s="47">
        <v>76723</v>
      </c>
      <c r="I630" s="47">
        <f t="shared" si="36"/>
        <v>91300</v>
      </c>
      <c r="J630" s="22">
        <f t="shared" si="37"/>
        <v>76723</v>
      </c>
      <c r="K630" s="22">
        <f t="shared" si="38"/>
        <v>91300</v>
      </c>
      <c r="L630" s="26" t="str">
        <f t="shared" si="39"/>
        <v>REGISTRADO</v>
      </c>
      <c r="CG630" s="27"/>
    </row>
    <row r="631" spans="2:85" ht="28" x14ac:dyDescent="0.2">
      <c r="B631" s="43">
        <v>610</v>
      </c>
      <c r="C631" s="44" t="s">
        <v>1090</v>
      </c>
      <c r="D631" s="44" t="s">
        <v>1157</v>
      </c>
      <c r="E631" s="44" t="s">
        <v>1158</v>
      </c>
      <c r="F631" s="43" t="s">
        <v>173</v>
      </c>
      <c r="G631" s="46">
        <v>0.19</v>
      </c>
      <c r="H631" s="47">
        <v>68895</v>
      </c>
      <c r="I631" s="47">
        <f t="shared" si="36"/>
        <v>81985</v>
      </c>
      <c r="J631" s="22">
        <f t="shared" si="37"/>
        <v>68895</v>
      </c>
      <c r="K631" s="22">
        <f t="shared" si="38"/>
        <v>81985</v>
      </c>
      <c r="L631" s="26" t="str">
        <f t="shared" si="39"/>
        <v>REGISTRADO</v>
      </c>
      <c r="CG631" s="27"/>
    </row>
    <row r="632" spans="2:85" ht="28" x14ac:dyDescent="0.2">
      <c r="B632" s="43">
        <v>611</v>
      </c>
      <c r="C632" s="44" t="s">
        <v>1090</v>
      </c>
      <c r="D632" s="44" t="s">
        <v>1159</v>
      </c>
      <c r="E632" s="44" t="s">
        <v>1160</v>
      </c>
      <c r="F632" s="43" t="s">
        <v>102</v>
      </c>
      <c r="G632" s="46">
        <v>0.19</v>
      </c>
      <c r="H632" s="47">
        <v>316507</v>
      </c>
      <c r="I632" s="47">
        <f t="shared" si="36"/>
        <v>376643</v>
      </c>
      <c r="J632" s="22">
        <f t="shared" si="37"/>
        <v>316507</v>
      </c>
      <c r="K632" s="22">
        <f t="shared" si="38"/>
        <v>376643</v>
      </c>
      <c r="L632" s="26" t="str">
        <f t="shared" si="39"/>
        <v>REGISTRADO</v>
      </c>
      <c r="CG632" s="27"/>
    </row>
    <row r="633" spans="2:85" ht="56" x14ac:dyDescent="0.2">
      <c r="B633" s="43">
        <v>612</v>
      </c>
      <c r="C633" s="44" t="s">
        <v>1090</v>
      </c>
      <c r="D633" s="44" t="s">
        <v>1161</v>
      </c>
      <c r="E633" s="44" t="s">
        <v>1162</v>
      </c>
      <c r="F633" s="43" t="s">
        <v>102</v>
      </c>
      <c r="G633" s="46">
        <v>0.19</v>
      </c>
      <c r="H633" s="47">
        <v>482221</v>
      </c>
      <c r="I633" s="47">
        <f t="shared" si="36"/>
        <v>573843</v>
      </c>
      <c r="J633" s="22">
        <f t="shared" si="37"/>
        <v>482221</v>
      </c>
      <c r="K633" s="22">
        <f t="shared" si="38"/>
        <v>573843</v>
      </c>
      <c r="L633" s="26" t="str">
        <f t="shared" si="39"/>
        <v>REGISTRADO</v>
      </c>
      <c r="CG633" s="27"/>
    </row>
    <row r="634" spans="2:85" ht="28" x14ac:dyDescent="0.2">
      <c r="B634" s="43">
        <v>613</v>
      </c>
      <c r="C634" s="44" t="s">
        <v>1090</v>
      </c>
      <c r="D634" s="44" t="s">
        <v>1163</v>
      </c>
      <c r="E634" s="44" t="s">
        <v>1164</v>
      </c>
      <c r="F634" s="43" t="s">
        <v>102</v>
      </c>
      <c r="G634" s="46">
        <v>0.19</v>
      </c>
      <c r="H634" s="47">
        <v>241344</v>
      </c>
      <c r="I634" s="47">
        <f t="shared" si="36"/>
        <v>287199</v>
      </c>
      <c r="J634" s="22">
        <f t="shared" si="37"/>
        <v>241344</v>
      </c>
      <c r="K634" s="22">
        <f t="shared" si="38"/>
        <v>287199</v>
      </c>
      <c r="L634" s="26" t="str">
        <f t="shared" si="39"/>
        <v>REGISTRADO</v>
      </c>
      <c r="CG634" s="27"/>
    </row>
    <row r="635" spans="2:85" ht="70" x14ac:dyDescent="0.2">
      <c r="B635" s="43">
        <v>614</v>
      </c>
      <c r="C635" s="44" t="s">
        <v>1090</v>
      </c>
      <c r="D635" s="44" t="s">
        <v>1165</v>
      </c>
      <c r="E635" s="44" t="s">
        <v>1166</v>
      </c>
      <c r="F635" s="43" t="s">
        <v>102</v>
      </c>
      <c r="G635" s="46">
        <v>0.19</v>
      </c>
      <c r="H635" s="47">
        <v>1697312</v>
      </c>
      <c r="I635" s="47">
        <f t="shared" si="36"/>
        <v>2019801</v>
      </c>
      <c r="J635" s="22">
        <f t="shared" si="37"/>
        <v>1697312</v>
      </c>
      <c r="K635" s="22">
        <f t="shared" si="38"/>
        <v>2019801</v>
      </c>
      <c r="L635" s="26" t="str">
        <f t="shared" si="39"/>
        <v>REGISTRADO</v>
      </c>
      <c r="CG635" s="27"/>
    </row>
    <row r="636" spans="2:85" ht="56" x14ac:dyDescent="0.2">
      <c r="B636" s="43">
        <v>615</v>
      </c>
      <c r="C636" s="44" t="s">
        <v>1090</v>
      </c>
      <c r="D636" s="44" t="s">
        <v>1167</v>
      </c>
      <c r="E636" s="44" t="s">
        <v>1168</v>
      </c>
      <c r="F636" s="43" t="s">
        <v>102</v>
      </c>
      <c r="G636" s="46">
        <v>0.19</v>
      </c>
      <c r="H636" s="47">
        <v>739500</v>
      </c>
      <c r="I636" s="47">
        <f t="shared" si="36"/>
        <v>880005</v>
      </c>
      <c r="J636" s="22">
        <f t="shared" si="37"/>
        <v>739500</v>
      </c>
      <c r="K636" s="22">
        <f t="shared" si="38"/>
        <v>880005</v>
      </c>
      <c r="L636" s="26" t="str">
        <f t="shared" si="39"/>
        <v>REGISTRADO</v>
      </c>
      <c r="CG636" s="27"/>
    </row>
    <row r="637" spans="2:85" ht="42" x14ac:dyDescent="0.2">
      <c r="B637" s="43">
        <v>616</v>
      </c>
      <c r="C637" s="44" t="s">
        <v>1169</v>
      </c>
      <c r="D637" s="44" t="s">
        <v>1170</v>
      </c>
      <c r="E637" s="44" t="s">
        <v>1171</v>
      </c>
      <c r="F637" s="43" t="s">
        <v>1172</v>
      </c>
      <c r="G637" s="46">
        <v>0.19</v>
      </c>
      <c r="H637" s="47">
        <v>232899</v>
      </c>
      <c r="I637" s="47">
        <f t="shared" si="36"/>
        <v>277150</v>
      </c>
      <c r="J637" s="22">
        <f t="shared" si="37"/>
        <v>232899</v>
      </c>
      <c r="K637" s="22">
        <f t="shared" si="38"/>
        <v>277150</v>
      </c>
      <c r="L637" s="26" t="str">
        <f t="shared" si="39"/>
        <v>REGISTRADO</v>
      </c>
      <c r="CG637" s="27"/>
    </row>
    <row r="638" spans="2:85" ht="56" x14ac:dyDescent="0.2">
      <c r="B638" s="43">
        <v>617</v>
      </c>
      <c r="C638" s="44" t="s">
        <v>1169</v>
      </c>
      <c r="D638" s="44" t="s">
        <v>1173</v>
      </c>
      <c r="E638" s="44" t="s">
        <v>1174</v>
      </c>
      <c r="F638" s="43" t="s">
        <v>194</v>
      </c>
      <c r="G638" s="46">
        <v>0.19</v>
      </c>
      <c r="H638" s="47">
        <v>34210</v>
      </c>
      <c r="I638" s="47">
        <f t="shared" si="36"/>
        <v>40710</v>
      </c>
      <c r="J638" s="22">
        <f t="shared" si="37"/>
        <v>34210</v>
      </c>
      <c r="K638" s="22">
        <f t="shared" si="38"/>
        <v>40710</v>
      </c>
      <c r="L638" s="26" t="str">
        <f t="shared" si="39"/>
        <v>REGISTRADO</v>
      </c>
      <c r="CG638" s="27"/>
    </row>
    <row r="639" spans="2:85" ht="238" x14ac:dyDescent="0.2">
      <c r="B639" s="43">
        <v>618</v>
      </c>
      <c r="C639" s="44" t="s">
        <v>1169</v>
      </c>
      <c r="D639" s="44" t="s">
        <v>1175</v>
      </c>
      <c r="E639" s="44" t="s">
        <v>1176</v>
      </c>
      <c r="F639" s="43" t="s">
        <v>1177</v>
      </c>
      <c r="G639" s="46">
        <v>0.19</v>
      </c>
      <c r="H639" s="47">
        <v>645325</v>
      </c>
      <c r="I639" s="47">
        <f t="shared" si="36"/>
        <v>767937</v>
      </c>
      <c r="J639" s="22">
        <f t="shared" si="37"/>
        <v>645325</v>
      </c>
      <c r="K639" s="22">
        <f t="shared" si="38"/>
        <v>767937</v>
      </c>
      <c r="L639" s="26" t="str">
        <f t="shared" si="39"/>
        <v>REGISTRADO</v>
      </c>
      <c r="CG639" s="27"/>
    </row>
    <row r="640" spans="2:85" ht="238" x14ac:dyDescent="0.2">
      <c r="B640" s="43">
        <v>619</v>
      </c>
      <c r="C640" s="44" t="s">
        <v>1169</v>
      </c>
      <c r="D640" s="44" t="s">
        <v>1178</v>
      </c>
      <c r="E640" s="44" t="s">
        <v>1179</v>
      </c>
      <c r="F640" s="43" t="s">
        <v>1177</v>
      </c>
      <c r="G640" s="46">
        <v>0.19</v>
      </c>
      <c r="H640" s="47">
        <v>906962</v>
      </c>
      <c r="I640" s="47">
        <f t="shared" si="36"/>
        <v>1079285</v>
      </c>
      <c r="J640" s="22">
        <f t="shared" si="37"/>
        <v>906962</v>
      </c>
      <c r="K640" s="22">
        <f t="shared" si="38"/>
        <v>1079285</v>
      </c>
      <c r="L640" s="26" t="str">
        <f t="shared" si="39"/>
        <v>REGISTRADO</v>
      </c>
      <c r="CG640" s="27"/>
    </row>
    <row r="641" spans="2:85" ht="238" x14ac:dyDescent="0.2">
      <c r="B641" s="43">
        <v>620</v>
      </c>
      <c r="C641" s="44" t="s">
        <v>1169</v>
      </c>
      <c r="D641" s="44" t="s">
        <v>1180</v>
      </c>
      <c r="E641" s="44" t="s">
        <v>1181</v>
      </c>
      <c r="F641" s="43" t="s">
        <v>1177</v>
      </c>
      <c r="G641" s="46">
        <v>0.19</v>
      </c>
      <c r="H641" s="47">
        <v>1370267</v>
      </c>
      <c r="I641" s="47">
        <f t="shared" si="36"/>
        <v>1630618</v>
      </c>
      <c r="J641" s="22">
        <f t="shared" si="37"/>
        <v>1370267</v>
      </c>
      <c r="K641" s="22">
        <f t="shared" si="38"/>
        <v>1630618</v>
      </c>
      <c r="L641" s="26" t="str">
        <f t="shared" si="39"/>
        <v>REGISTRADO</v>
      </c>
      <c r="CG641" s="27"/>
    </row>
    <row r="642" spans="2:85" ht="182" x14ac:dyDescent="0.2">
      <c r="B642" s="43">
        <v>621</v>
      </c>
      <c r="C642" s="44" t="s">
        <v>1169</v>
      </c>
      <c r="D642" s="44" t="s">
        <v>1182</v>
      </c>
      <c r="E642" s="44" t="s">
        <v>1183</v>
      </c>
      <c r="F642" s="43" t="s">
        <v>1177</v>
      </c>
      <c r="G642" s="46">
        <v>0.19</v>
      </c>
      <c r="H642" s="47">
        <v>1514295</v>
      </c>
      <c r="I642" s="47">
        <f t="shared" si="36"/>
        <v>1802011</v>
      </c>
      <c r="J642" s="22">
        <f t="shared" si="37"/>
        <v>1514295</v>
      </c>
      <c r="K642" s="22">
        <f t="shared" si="38"/>
        <v>1802011</v>
      </c>
      <c r="L642" s="26" t="str">
        <f t="shared" si="39"/>
        <v>REGISTRADO</v>
      </c>
      <c r="CG642" s="27"/>
    </row>
    <row r="643" spans="2:85" ht="210" x14ac:dyDescent="0.2">
      <c r="B643" s="43">
        <v>622</v>
      </c>
      <c r="C643" s="44" t="s">
        <v>1169</v>
      </c>
      <c r="D643" s="44" t="s">
        <v>1184</v>
      </c>
      <c r="E643" s="44" t="s">
        <v>1185</v>
      </c>
      <c r="F643" s="43" t="s">
        <v>1177</v>
      </c>
      <c r="G643" s="46">
        <v>0.19</v>
      </c>
      <c r="H643" s="47">
        <v>2269156</v>
      </c>
      <c r="I643" s="47">
        <f t="shared" si="36"/>
        <v>2700296</v>
      </c>
      <c r="J643" s="22">
        <f t="shared" si="37"/>
        <v>2269156</v>
      </c>
      <c r="K643" s="22">
        <f t="shared" si="38"/>
        <v>2700296</v>
      </c>
      <c r="L643" s="26" t="str">
        <f t="shared" si="39"/>
        <v>REGISTRADO</v>
      </c>
      <c r="CG643" s="27"/>
    </row>
    <row r="644" spans="2:85" ht="293" x14ac:dyDescent="0.2">
      <c r="B644" s="43">
        <v>623</v>
      </c>
      <c r="C644" s="44" t="s">
        <v>1169</v>
      </c>
      <c r="D644" s="44" t="s">
        <v>1186</v>
      </c>
      <c r="E644" s="44" t="s">
        <v>1187</v>
      </c>
      <c r="F644" s="43" t="s">
        <v>1177</v>
      </c>
      <c r="G644" s="46">
        <v>0.19</v>
      </c>
      <c r="H644" s="47">
        <v>2464280</v>
      </c>
      <c r="I644" s="47">
        <f t="shared" si="36"/>
        <v>2932493</v>
      </c>
      <c r="J644" s="22">
        <f t="shared" si="37"/>
        <v>2464280</v>
      </c>
      <c r="K644" s="22">
        <f t="shared" si="38"/>
        <v>2932493</v>
      </c>
      <c r="L644" s="26" t="str">
        <f t="shared" si="39"/>
        <v>REGISTRADO</v>
      </c>
      <c r="CG644" s="27"/>
    </row>
    <row r="645" spans="2:85" ht="293" x14ac:dyDescent="0.2">
      <c r="B645" s="43">
        <v>624</v>
      </c>
      <c r="C645" s="44" t="s">
        <v>1169</v>
      </c>
      <c r="D645" s="44" t="s">
        <v>1188</v>
      </c>
      <c r="E645" s="44" t="s">
        <v>1187</v>
      </c>
      <c r="F645" s="43" t="s">
        <v>1177</v>
      </c>
      <c r="G645" s="46">
        <v>0.19</v>
      </c>
      <c r="H645" s="47">
        <v>2723546</v>
      </c>
      <c r="I645" s="47">
        <f t="shared" si="36"/>
        <v>3241020</v>
      </c>
      <c r="J645" s="22">
        <f t="shared" si="37"/>
        <v>2723546</v>
      </c>
      <c r="K645" s="22">
        <f t="shared" si="38"/>
        <v>3241020</v>
      </c>
      <c r="L645" s="26" t="str">
        <f t="shared" si="39"/>
        <v>REGISTRADO</v>
      </c>
      <c r="CG645" s="27"/>
    </row>
    <row r="646" spans="2:85" ht="293" x14ac:dyDescent="0.2">
      <c r="B646" s="43">
        <v>625</v>
      </c>
      <c r="C646" s="44" t="s">
        <v>1169</v>
      </c>
      <c r="D646" s="44" t="s">
        <v>1189</v>
      </c>
      <c r="E646" s="44" t="s">
        <v>1187</v>
      </c>
      <c r="F646" s="43" t="s">
        <v>1177</v>
      </c>
      <c r="G646" s="46">
        <v>0.19</v>
      </c>
      <c r="H646" s="47">
        <v>3019114</v>
      </c>
      <c r="I646" s="47">
        <f t="shared" si="36"/>
        <v>3592746</v>
      </c>
      <c r="J646" s="22">
        <f t="shared" si="37"/>
        <v>3019114</v>
      </c>
      <c r="K646" s="22">
        <f t="shared" si="38"/>
        <v>3592746</v>
      </c>
      <c r="L646" s="26" t="str">
        <f t="shared" si="39"/>
        <v>REGISTRADO</v>
      </c>
      <c r="CG646" s="27"/>
    </row>
    <row r="647" spans="2:85" ht="42" x14ac:dyDescent="0.2">
      <c r="B647" s="43">
        <v>626</v>
      </c>
      <c r="C647" s="44" t="s">
        <v>1169</v>
      </c>
      <c r="D647" s="44" t="s">
        <v>1190</v>
      </c>
      <c r="E647" s="44" t="s">
        <v>1191</v>
      </c>
      <c r="F647" s="43" t="s">
        <v>1172</v>
      </c>
      <c r="G647" s="46">
        <v>0.19</v>
      </c>
      <c r="H647" s="47">
        <v>141695</v>
      </c>
      <c r="I647" s="47">
        <f t="shared" si="36"/>
        <v>168617</v>
      </c>
      <c r="J647" s="22">
        <f t="shared" si="37"/>
        <v>141695</v>
      </c>
      <c r="K647" s="22">
        <f t="shared" si="38"/>
        <v>168617</v>
      </c>
      <c r="L647" s="26" t="str">
        <f t="shared" si="39"/>
        <v>REGISTRADO</v>
      </c>
      <c r="CG647" s="27"/>
    </row>
    <row r="648" spans="2:85" ht="42" x14ac:dyDescent="0.2">
      <c r="B648" s="43">
        <v>627</v>
      </c>
      <c r="C648" s="44" t="s">
        <v>1169</v>
      </c>
      <c r="D648" s="44" t="s">
        <v>1192</v>
      </c>
      <c r="E648" s="44" t="s">
        <v>1193</v>
      </c>
      <c r="F648" s="43" t="s">
        <v>1172</v>
      </c>
      <c r="G648" s="46">
        <v>0.19</v>
      </c>
      <c r="H648" s="47">
        <v>353955</v>
      </c>
      <c r="I648" s="47">
        <f t="shared" si="36"/>
        <v>421206</v>
      </c>
      <c r="J648" s="22">
        <f t="shared" si="37"/>
        <v>353955</v>
      </c>
      <c r="K648" s="22">
        <f t="shared" si="38"/>
        <v>421206</v>
      </c>
      <c r="L648" s="26" t="str">
        <f t="shared" si="39"/>
        <v>REGISTRADO</v>
      </c>
      <c r="CG648" s="27"/>
    </row>
    <row r="649" spans="2:85" ht="42" x14ac:dyDescent="0.2">
      <c r="B649" s="43">
        <v>628</v>
      </c>
      <c r="C649" s="44" t="s">
        <v>1169</v>
      </c>
      <c r="D649" s="44" t="s">
        <v>1194</v>
      </c>
      <c r="E649" s="44" t="s">
        <v>1195</v>
      </c>
      <c r="F649" s="43" t="s">
        <v>1172</v>
      </c>
      <c r="G649" s="46">
        <v>0.19</v>
      </c>
      <c r="H649" s="47">
        <v>497066</v>
      </c>
      <c r="I649" s="47">
        <f t="shared" si="36"/>
        <v>591509</v>
      </c>
      <c r="J649" s="22">
        <f t="shared" si="37"/>
        <v>497066</v>
      </c>
      <c r="K649" s="22">
        <f t="shared" si="38"/>
        <v>591509</v>
      </c>
      <c r="L649" s="26" t="str">
        <f t="shared" si="39"/>
        <v>REGISTRADO</v>
      </c>
      <c r="CG649" s="27"/>
    </row>
    <row r="650" spans="2:85" ht="42" x14ac:dyDescent="0.2">
      <c r="B650" s="43">
        <v>629</v>
      </c>
      <c r="C650" s="44" t="s">
        <v>1169</v>
      </c>
      <c r="D650" s="44" t="s">
        <v>1196</v>
      </c>
      <c r="E650" s="44" t="s">
        <v>1197</v>
      </c>
      <c r="F650" s="43" t="s">
        <v>1177</v>
      </c>
      <c r="G650" s="46">
        <v>0.19</v>
      </c>
      <c r="H650" s="47">
        <v>231158</v>
      </c>
      <c r="I650" s="47">
        <f t="shared" si="36"/>
        <v>275078</v>
      </c>
      <c r="J650" s="22">
        <f t="shared" si="37"/>
        <v>231158</v>
      </c>
      <c r="K650" s="22">
        <f t="shared" si="38"/>
        <v>275078</v>
      </c>
      <c r="L650" s="26" t="str">
        <f t="shared" si="39"/>
        <v>REGISTRADO</v>
      </c>
      <c r="CG650" s="27"/>
    </row>
    <row r="651" spans="2:85" ht="56" x14ac:dyDescent="0.2">
      <c r="B651" s="43">
        <v>630</v>
      </c>
      <c r="C651" s="44" t="s">
        <v>1169</v>
      </c>
      <c r="D651" s="44" t="s">
        <v>1198</v>
      </c>
      <c r="E651" s="44" t="s">
        <v>1199</v>
      </c>
      <c r="F651" s="43" t="s">
        <v>1172</v>
      </c>
      <c r="G651" s="46">
        <v>0.19</v>
      </c>
      <c r="H651" s="47">
        <v>270162</v>
      </c>
      <c r="I651" s="47">
        <f t="shared" si="36"/>
        <v>321493</v>
      </c>
      <c r="J651" s="22">
        <f t="shared" si="37"/>
        <v>270162</v>
      </c>
      <c r="K651" s="22">
        <f t="shared" si="38"/>
        <v>321493</v>
      </c>
      <c r="L651" s="26" t="str">
        <f t="shared" si="39"/>
        <v>REGISTRADO</v>
      </c>
      <c r="CG651" s="27"/>
    </row>
    <row r="652" spans="2:85" ht="56" x14ac:dyDescent="0.2">
      <c r="B652" s="43">
        <v>631</v>
      </c>
      <c r="C652" s="44" t="s">
        <v>1169</v>
      </c>
      <c r="D652" s="44" t="s">
        <v>1200</v>
      </c>
      <c r="E652" s="44" t="s">
        <v>1201</v>
      </c>
      <c r="F652" s="43" t="s">
        <v>1172</v>
      </c>
      <c r="G652" s="46">
        <v>0.19</v>
      </c>
      <c r="H652" s="47">
        <v>393481</v>
      </c>
      <c r="I652" s="47">
        <f t="shared" si="36"/>
        <v>468242</v>
      </c>
      <c r="J652" s="22">
        <f t="shared" si="37"/>
        <v>393481</v>
      </c>
      <c r="K652" s="22">
        <f t="shared" si="38"/>
        <v>468242</v>
      </c>
      <c r="L652" s="26" t="str">
        <f t="shared" si="39"/>
        <v>REGISTRADO</v>
      </c>
      <c r="CG652" s="27"/>
    </row>
    <row r="653" spans="2:85" ht="112" x14ac:dyDescent="0.2">
      <c r="B653" s="43">
        <v>632</v>
      </c>
      <c r="C653" s="44" t="s">
        <v>1169</v>
      </c>
      <c r="D653" s="44" t="s">
        <v>1202</v>
      </c>
      <c r="E653" s="44" t="s">
        <v>1203</v>
      </c>
      <c r="F653" s="43" t="s">
        <v>1177</v>
      </c>
      <c r="G653" s="46">
        <v>0.19</v>
      </c>
      <c r="H653" s="47">
        <v>3415390</v>
      </c>
      <c r="I653" s="47">
        <f t="shared" si="36"/>
        <v>4064314</v>
      </c>
      <c r="J653" s="22">
        <f t="shared" si="37"/>
        <v>3415390</v>
      </c>
      <c r="K653" s="22">
        <f t="shared" si="38"/>
        <v>4064314</v>
      </c>
      <c r="L653" s="26" t="str">
        <f t="shared" si="39"/>
        <v>REGISTRADO</v>
      </c>
      <c r="CG653" s="27"/>
    </row>
    <row r="654" spans="2:85" ht="42" x14ac:dyDescent="0.2">
      <c r="B654" s="43">
        <v>633</v>
      </c>
      <c r="C654" s="44" t="s">
        <v>1169</v>
      </c>
      <c r="D654" s="44" t="s">
        <v>1204</v>
      </c>
      <c r="E654" s="44" t="s">
        <v>1205</v>
      </c>
      <c r="F654" s="43" t="s">
        <v>1177</v>
      </c>
      <c r="G654" s="46">
        <v>0.19</v>
      </c>
      <c r="H654" s="47">
        <v>4269181</v>
      </c>
      <c r="I654" s="47">
        <f t="shared" ref="I654:I666" si="40">ROUND((H654*1.19),0)</f>
        <v>5080325</v>
      </c>
      <c r="J654" s="22">
        <f t="shared" ref="J654:J666" si="41">ROUND(H654-(H654*$K$18),0)</f>
        <v>4269181</v>
      </c>
      <c r="K654" s="22">
        <f>ROUND(I654-(I654*$K$18),0)</f>
        <v>5080325</v>
      </c>
      <c r="L654" s="26" t="str">
        <f t="shared" si="39"/>
        <v>REGISTRADO</v>
      </c>
      <c r="CG654" s="27"/>
    </row>
    <row r="655" spans="2:85" ht="98" x14ac:dyDescent="0.2">
      <c r="B655" s="43">
        <v>634</v>
      </c>
      <c r="C655" s="44" t="s">
        <v>1169</v>
      </c>
      <c r="D655" s="44" t="s">
        <v>1206</v>
      </c>
      <c r="E655" s="44" t="s">
        <v>1207</v>
      </c>
      <c r="F655" s="43" t="s">
        <v>1177</v>
      </c>
      <c r="G655" s="46">
        <v>0.19</v>
      </c>
      <c r="H655" s="47">
        <v>1310803</v>
      </c>
      <c r="I655" s="47">
        <f t="shared" si="40"/>
        <v>1559856</v>
      </c>
      <c r="J655" s="22">
        <f t="shared" si="41"/>
        <v>1310803</v>
      </c>
      <c r="K655" s="22">
        <f t="shared" ref="K655:K666" si="42">ROUND(I655-(I655*$K$18),0)</f>
        <v>1559856</v>
      </c>
      <c r="L655" s="26" t="str">
        <f t="shared" si="39"/>
        <v>REGISTRADO</v>
      </c>
      <c r="CG655" s="27"/>
    </row>
    <row r="656" spans="2:85" ht="98" x14ac:dyDescent="0.2">
      <c r="B656" s="43">
        <v>635</v>
      </c>
      <c r="C656" s="44" t="s">
        <v>1169</v>
      </c>
      <c r="D656" s="44" t="s">
        <v>1208</v>
      </c>
      <c r="E656" s="44" t="s">
        <v>1209</v>
      </c>
      <c r="F656" s="43" t="s">
        <v>1177</v>
      </c>
      <c r="G656" s="46">
        <v>0.19</v>
      </c>
      <c r="H656" s="47">
        <v>1663811</v>
      </c>
      <c r="I656" s="47">
        <f t="shared" si="40"/>
        <v>1979935</v>
      </c>
      <c r="J656" s="22">
        <f t="shared" si="41"/>
        <v>1663811</v>
      </c>
      <c r="K656" s="22">
        <f t="shared" si="42"/>
        <v>1979935</v>
      </c>
      <c r="L656" s="26" t="str">
        <f t="shared" si="39"/>
        <v>REGISTRADO</v>
      </c>
      <c r="CG656" s="27"/>
    </row>
    <row r="657" spans="1:85" ht="98" x14ac:dyDescent="0.2">
      <c r="B657" s="43">
        <v>636</v>
      </c>
      <c r="C657" s="44" t="s">
        <v>1169</v>
      </c>
      <c r="D657" s="44" t="s">
        <v>1210</v>
      </c>
      <c r="E657" s="44" t="s">
        <v>1211</v>
      </c>
      <c r="F657" s="43" t="s">
        <v>1177</v>
      </c>
      <c r="G657" s="46">
        <v>0.19</v>
      </c>
      <c r="H657" s="47">
        <v>1917941</v>
      </c>
      <c r="I657" s="47">
        <f t="shared" si="40"/>
        <v>2282350</v>
      </c>
      <c r="J657" s="22">
        <f t="shared" si="41"/>
        <v>1917941</v>
      </c>
      <c r="K657" s="22">
        <f t="shared" si="42"/>
        <v>2282350</v>
      </c>
      <c r="L657" s="26" t="str">
        <f t="shared" si="39"/>
        <v>REGISTRADO</v>
      </c>
      <c r="CG657" s="27"/>
    </row>
    <row r="658" spans="1:85" ht="98" x14ac:dyDescent="0.2">
      <c r="B658" s="43">
        <v>637</v>
      </c>
      <c r="C658" s="44" t="s">
        <v>1169</v>
      </c>
      <c r="D658" s="44" t="s">
        <v>1212</v>
      </c>
      <c r="E658" s="44" t="s">
        <v>1213</v>
      </c>
      <c r="F658" s="43" t="s">
        <v>1177</v>
      </c>
      <c r="G658" s="46">
        <v>0.19</v>
      </c>
      <c r="H658" s="47">
        <v>111226</v>
      </c>
      <c r="I658" s="47">
        <f t="shared" si="40"/>
        <v>132359</v>
      </c>
      <c r="J658" s="22">
        <f t="shared" si="41"/>
        <v>111226</v>
      </c>
      <c r="K658" s="22">
        <f t="shared" si="42"/>
        <v>132359</v>
      </c>
      <c r="L658" s="26" t="str">
        <f t="shared" si="39"/>
        <v>REGISTRADO</v>
      </c>
      <c r="CG658" s="27"/>
    </row>
    <row r="659" spans="1:85" ht="28" x14ac:dyDescent="0.2">
      <c r="B659" s="43">
        <v>638</v>
      </c>
      <c r="C659" s="44" t="s">
        <v>1169</v>
      </c>
      <c r="D659" s="44" t="s">
        <v>1214</v>
      </c>
      <c r="E659" s="44" t="s">
        <v>1215</v>
      </c>
      <c r="F659" s="43" t="s">
        <v>1177</v>
      </c>
      <c r="G659" s="46">
        <v>0.19</v>
      </c>
      <c r="H659" s="47">
        <v>440286</v>
      </c>
      <c r="I659" s="47">
        <f t="shared" si="40"/>
        <v>523940</v>
      </c>
      <c r="J659" s="22">
        <f t="shared" si="41"/>
        <v>440286</v>
      </c>
      <c r="K659" s="22">
        <f t="shared" si="42"/>
        <v>523940</v>
      </c>
      <c r="L659" s="26" t="str">
        <f t="shared" si="39"/>
        <v>REGISTRADO</v>
      </c>
      <c r="CG659" s="27"/>
    </row>
    <row r="660" spans="1:85" ht="42" x14ac:dyDescent="0.2">
      <c r="B660" s="43">
        <v>639</v>
      </c>
      <c r="C660" s="44" t="s">
        <v>1169</v>
      </c>
      <c r="D660" s="44" t="s">
        <v>1216</v>
      </c>
      <c r="E660" s="44" t="s">
        <v>1217</v>
      </c>
      <c r="F660" s="43" t="s">
        <v>1177</v>
      </c>
      <c r="G660" s="46">
        <v>0.19</v>
      </c>
      <c r="H660" s="47">
        <v>66377</v>
      </c>
      <c r="I660" s="47">
        <f t="shared" si="40"/>
        <v>78989</v>
      </c>
      <c r="J660" s="22">
        <f t="shared" si="41"/>
        <v>66377</v>
      </c>
      <c r="K660" s="22">
        <f t="shared" si="42"/>
        <v>78989</v>
      </c>
      <c r="L660" s="26" t="str">
        <f t="shared" si="39"/>
        <v>REGISTRADO</v>
      </c>
      <c r="CG660" s="27"/>
    </row>
    <row r="661" spans="1:85" ht="56" x14ac:dyDescent="0.2">
      <c r="B661" s="43">
        <v>640</v>
      </c>
      <c r="C661" s="44" t="s">
        <v>1169</v>
      </c>
      <c r="D661" s="44" t="s">
        <v>1218</v>
      </c>
      <c r="E661" s="44" t="s">
        <v>1219</v>
      </c>
      <c r="F661" s="43" t="s">
        <v>102</v>
      </c>
      <c r="G661" s="46">
        <v>0.19</v>
      </c>
      <c r="H661" s="47">
        <v>1149843</v>
      </c>
      <c r="I661" s="47">
        <f t="shared" si="40"/>
        <v>1368313</v>
      </c>
      <c r="J661" s="22">
        <f t="shared" si="41"/>
        <v>1149843</v>
      </c>
      <c r="K661" s="22">
        <f t="shared" si="42"/>
        <v>1368313</v>
      </c>
      <c r="L661" s="26" t="str">
        <f t="shared" si="39"/>
        <v>REGISTRADO</v>
      </c>
      <c r="CG661" s="27"/>
    </row>
    <row r="662" spans="1:85" ht="56" x14ac:dyDescent="0.2">
      <c r="B662" s="43">
        <v>641</v>
      </c>
      <c r="C662" s="44" t="s">
        <v>1169</v>
      </c>
      <c r="D662" s="44" t="s">
        <v>1220</v>
      </c>
      <c r="E662" s="44" t="s">
        <v>1221</v>
      </c>
      <c r="F662" s="43" t="s">
        <v>102</v>
      </c>
      <c r="G662" s="46">
        <v>0.19</v>
      </c>
      <c r="H662" s="47">
        <v>692885</v>
      </c>
      <c r="I662" s="47">
        <f t="shared" si="40"/>
        <v>824533</v>
      </c>
      <c r="J662" s="22">
        <f t="shared" si="41"/>
        <v>692885</v>
      </c>
      <c r="K662" s="22">
        <f t="shared" si="42"/>
        <v>824533</v>
      </c>
      <c r="L662" s="26" t="str">
        <f t="shared" si="39"/>
        <v>REGISTRADO</v>
      </c>
      <c r="CG662" s="27"/>
    </row>
    <row r="663" spans="1:85" ht="28" x14ac:dyDescent="0.2">
      <c r="B663" s="43">
        <v>642</v>
      </c>
      <c r="C663" s="44" t="s">
        <v>1169</v>
      </c>
      <c r="D663" s="44" t="s">
        <v>1222</v>
      </c>
      <c r="E663" s="44" t="s">
        <v>1223</v>
      </c>
      <c r="F663" s="43" t="s">
        <v>1224</v>
      </c>
      <c r="G663" s="46">
        <v>0.19</v>
      </c>
      <c r="H663" s="47">
        <v>509328</v>
      </c>
      <c r="I663" s="47">
        <f t="shared" si="40"/>
        <v>606100</v>
      </c>
      <c r="J663" s="22">
        <f t="shared" si="41"/>
        <v>509328</v>
      </c>
      <c r="K663" s="22">
        <f t="shared" si="42"/>
        <v>606100</v>
      </c>
      <c r="L663" s="26" t="str">
        <f t="shared" si="39"/>
        <v>REGISTRADO</v>
      </c>
      <c r="CG663" s="27"/>
    </row>
    <row r="664" spans="1:85" ht="28" x14ac:dyDescent="0.2">
      <c r="B664" s="43">
        <v>643</v>
      </c>
      <c r="C664" s="44" t="s">
        <v>1169</v>
      </c>
      <c r="D664" s="44" t="s">
        <v>1225</v>
      </c>
      <c r="E664" s="44" t="s">
        <v>1226</v>
      </c>
      <c r="F664" s="43" t="s">
        <v>1177</v>
      </c>
      <c r="G664" s="46">
        <v>0.19</v>
      </c>
      <c r="H664" s="47">
        <v>195499</v>
      </c>
      <c r="I664" s="47">
        <f t="shared" si="40"/>
        <v>232644</v>
      </c>
      <c r="J664" s="22">
        <f t="shared" si="41"/>
        <v>195499</v>
      </c>
      <c r="K664" s="22">
        <f t="shared" si="42"/>
        <v>232644</v>
      </c>
      <c r="L664" s="26" t="str">
        <f t="shared" si="39"/>
        <v>REGISTRADO</v>
      </c>
      <c r="CG664" s="27"/>
    </row>
    <row r="665" spans="1:85" ht="42" x14ac:dyDescent="0.2">
      <c r="B665" s="43">
        <v>644</v>
      </c>
      <c r="C665" s="44" t="s">
        <v>1169</v>
      </c>
      <c r="D665" s="44" t="s">
        <v>1227</v>
      </c>
      <c r="E665" s="44" t="s">
        <v>1228</v>
      </c>
      <c r="F665" s="43" t="s">
        <v>102</v>
      </c>
      <c r="G665" s="46">
        <v>0.19</v>
      </c>
      <c r="H665" s="47">
        <v>541595</v>
      </c>
      <c r="I665" s="47">
        <f t="shared" si="40"/>
        <v>644498</v>
      </c>
      <c r="J665" s="22">
        <f t="shared" si="41"/>
        <v>541595</v>
      </c>
      <c r="K665" s="22">
        <f t="shared" si="42"/>
        <v>644498</v>
      </c>
      <c r="L665" s="26" t="str">
        <f t="shared" si="39"/>
        <v>REGISTRADO</v>
      </c>
      <c r="CG665" s="27"/>
    </row>
    <row r="666" spans="1:85" ht="56" x14ac:dyDescent="0.2">
      <c r="B666" s="43">
        <v>645</v>
      </c>
      <c r="C666" s="44" t="s">
        <v>1169</v>
      </c>
      <c r="D666" s="44" t="s">
        <v>1229</v>
      </c>
      <c r="E666" s="44" t="s">
        <v>1230</v>
      </c>
      <c r="F666" s="43" t="s">
        <v>102</v>
      </c>
      <c r="G666" s="46">
        <v>0.19</v>
      </c>
      <c r="H666" s="47">
        <v>602375</v>
      </c>
      <c r="I666" s="47">
        <f t="shared" si="40"/>
        <v>716826</v>
      </c>
      <c r="J666" s="22">
        <f t="shared" si="41"/>
        <v>602375</v>
      </c>
      <c r="K666" s="22">
        <f t="shared" si="42"/>
        <v>716826</v>
      </c>
      <c r="L666" s="26" t="str">
        <f t="shared" si="39"/>
        <v>REGISTRADO</v>
      </c>
      <c r="CG666" s="27"/>
    </row>
    <row r="667" spans="1:85" s="51" customFormat="1" ht="25" customHeight="1" x14ac:dyDescent="0.2">
      <c r="A667" s="49"/>
      <c r="B667" s="75" t="s">
        <v>1233</v>
      </c>
      <c r="C667" s="76"/>
      <c r="D667" s="76"/>
      <c r="E667" s="76"/>
      <c r="F667" s="76"/>
      <c r="G667" s="77"/>
      <c r="H667" s="50">
        <f>SUM(H22:H666)</f>
        <v>377708290</v>
      </c>
      <c r="I667" s="50">
        <f>SUM(I22:I666)</f>
        <v>449472865</v>
      </c>
      <c r="J667" s="23">
        <f>SUM(J22:J666)</f>
        <v>377708290</v>
      </c>
      <c r="K667" s="23">
        <f>SUM(K22:K666)</f>
        <v>449472865</v>
      </c>
      <c r="L667" s="26" t="str">
        <f t="shared" si="39"/>
        <v>REGISTRADO</v>
      </c>
      <c r="M667" s="49"/>
      <c r="N667" s="49"/>
      <c r="O667" s="49"/>
      <c r="P667" s="49"/>
      <c r="Q667" s="49"/>
      <c r="R667" s="49"/>
      <c r="S667" s="49"/>
      <c r="T667" s="49"/>
      <c r="U667" s="49"/>
      <c r="V667" s="49"/>
      <c r="W667" s="49"/>
      <c r="X667" s="49"/>
      <c r="Y667" s="49"/>
      <c r="Z667" s="49"/>
      <c r="AA667" s="49"/>
      <c r="AB667" s="49"/>
      <c r="AC667" s="49"/>
      <c r="AD667" s="49"/>
      <c r="AE667" s="49"/>
      <c r="AF667" s="49"/>
      <c r="AG667" s="49"/>
      <c r="AH667" s="49"/>
      <c r="AI667" s="49"/>
      <c r="AJ667" s="49"/>
      <c r="AK667" s="49"/>
      <c r="AL667" s="49"/>
      <c r="AM667" s="49"/>
      <c r="AN667" s="49"/>
      <c r="AO667" s="49"/>
      <c r="AP667" s="49"/>
      <c r="AQ667" s="49"/>
      <c r="AR667" s="49"/>
      <c r="AS667" s="49"/>
      <c r="AT667" s="49"/>
      <c r="AU667" s="49"/>
      <c r="AV667" s="49"/>
      <c r="AW667" s="49"/>
      <c r="AX667" s="49"/>
      <c r="AY667" s="49"/>
      <c r="AZ667" s="49"/>
      <c r="BA667" s="49"/>
      <c r="BB667" s="49"/>
      <c r="BC667" s="49"/>
      <c r="BD667" s="49"/>
      <c r="BE667" s="49"/>
      <c r="BF667" s="49"/>
      <c r="BG667" s="49"/>
      <c r="BH667" s="49"/>
      <c r="BI667" s="49"/>
      <c r="BJ667" s="49"/>
      <c r="BK667" s="49"/>
      <c r="BL667" s="49"/>
      <c r="BM667" s="49"/>
      <c r="BN667" s="49"/>
      <c r="BO667" s="49"/>
      <c r="BP667" s="49"/>
      <c r="BQ667" s="49"/>
      <c r="BR667" s="49"/>
      <c r="BS667" s="49"/>
      <c r="BT667" s="49"/>
      <c r="BU667" s="49"/>
      <c r="BV667" s="49"/>
      <c r="BW667" s="49"/>
      <c r="BX667" s="49"/>
      <c r="BY667" s="49"/>
      <c r="BZ667" s="49"/>
      <c r="CA667" s="49"/>
      <c r="CB667" s="49"/>
      <c r="CC667" s="49"/>
      <c r="CD667" s="49"/>
      <c r="CE667" s="49"/>
      <c r="CF667" s="49"/>
    </row>
    <row r="668" spans="1:85" s="24" customFormat="1" x14ac:dyDescent="0.2">
      <c r="H668" s="35"/>
      <c r="I668" s="35"/>
      <c r="J668" s="36"/>
      <c r="K668" s="36"/>
      <c r="L668" s="26"/>
    </row>
    <row r="669" spans="1:85" s="24" customFormat="1" x14ac:dyDescent="0.2">
      <c r="H669" s="35"/>
      <c r="I669" s="35"/>
      <c r="J669" s="36"/>
      <c r="K669" s="36"/>
      <c r="L669" s="26"/>
    </row>
    <row r="670" spans="1:85" s="24" customFormat="1" ht="16" x14ac:dyDescent="0.2">
      <c r="B670" s="87" t="s">
        <v>1252</v>
      </c>
      <c r="C670" s="87"/>
      <c r="D670" s="87"/>
      <c r="E670" s="87"/>
      <c r="F670" s="87"/>
      <c r="G670" s="87"/>
      <c r="H670" s="87"/>
      <c r="I670" s="87"/>
      <c r="J670" s="87"/>
      <c r="K670" s="87"/>
      <c r="L670" s="26"/>
    </row>
    <row r="671" spans="1:85" s="24" customFormat="1" ht="39" customHeight="1" x14ac:dyDescent="0.2">
      <c r="B671" s="52"/>
      <c r="C671" s="52"/>
      <c r="D671" s="52"/>
      <c r="E671" s="53"/>
      <c r="F671" s="52"/>
      <c r="G671" s="52"/>
      <c r="H671" s="35"/>
      <c r="I671" s="35"/>
      <c r="J671" s="21"/>
      <c r="K671" s="21"/>
      <c r="L671" s="26"/>
    </row>
    <row r="672" spans="1:85" s="24" customFormat="1" x14ac:dyDescent="0.2">
      <c r="C672" s="34"/>
      <c r="D672" s="34"/>
      <c r="E672" s="34"/>
      <c r="H672" s="35"/>
      <c r="I672" s="35"/>
      <c r="J672" s="36"/>
      <c r="K672" s="36"/>
      <c r="L672" s="26"/>
    </row>
    <row r="673" spans="2:12" s="24" customFormat="1" x14ac:dyDescent="0.2">
      <c r="C673" s="34"/>
      <c r="D673" s="34"/>
      <c r="E673" s="34"/>
      <c r="H673" s="35"/>
      <c r="I673" s="35"/>
      <c r="J673" s="36"/>
      <c r="K673" s="36"/>
      <c r="L673" s="26"/>
    </row>
    <row r="674" spans="2:12" s="24" customFormat="1" ht="29.25" customHeight="1" x14ac:dyDescent="0.2">
      <c r="B674" s="71" t="s">
        <v>1231</v>
      </c>
      <c r="C674" s="71"/>
      <c r="D674" s="71"/>
      <c r="H674" s="35"/>
      <c r="I674" s="35"/>
      <c r="J674" s="36"/>
      <c r="K674" s="36"/>
      <c r="L674" s="26"/>
    </row>
    <row r="675" spans="2:12" s="24" customFormat="1" x14ac:dyDescent="0.2">
      <c r="H675" s="35"/>
      <c r="I675" s="35"/>
      <c r="J675" s="36"/>
      <c r="K675" s="36"/>
      <c r="L675" s="26"/>
    </row>
    <row r="676" spans="2:12" s="24" customFormat="1" x14ac:dyDescent="0.2">
      <c r="H676" s="35"/>
      <c r="I676" s="35"/>
      <c r="J676" s="36"/>
      <c r="K676" s="36"/>
      <c r="L676" s="26"/>
    </row>
    <row r="677" spans="2:12" s="24" customFormat="1" x14ac:dyDescent="0.2">
      <c r="H677" s="35"/>
      <c r="I677" s="35"/>
      <c r="J677" s="36"/>
      <c r="K677" s="36"/>
      <c r="L677" s="26"/>
    </row>
    <row r="678" spans="2:12" s="24" customFormat="1" x14ac:dyDescent="0.2">
      <c r="C678" s="34"/>
      <c r="D678" s="34"/>
      <c r="E678" s="34"/>
      <c r="H678" s="35"/>
      <c r="I678" s="35"/>
      <c r="J678" s="36"/>
      <c r="K678" s="36"/>
      <c r="L678" s="26"/>
    </row>
    <row r="679" spans="2:12" s="24" customFormat="1" x14ac:dyDescent="0.2">
      <c r="C679" s="34"/>
      <c r="D679" s="34"/>
      <c r="E679" s="34"/>
      <c r="H679" s="35"/>
      <c r="I679" s="35"/>
      <c r="J679" s="36"/>
      <c r="K679" s="36"/>
      <c r="L679" s="26"/>
    </row>
    <row r="680" spans="2:12" s="24" customFormat="1" x14ac:dyDescent="0.2">
      <c r="C680" s="34"/>
      <c r="D680" s="34"/>
      <c r="E680" s="34"/>
      <c r="H680" s="35"/>
      <c r="I680" s="35"/>
      <c r="J680" s="36"/>
      <c r="K680" s="36"/>
      <c r="L680" s="26"/>
    </row>
    <row r="681" spans="2:12" s="24" customFormat="1" x14ac:dyDescent="0.2">
      <c r="C681" s="34"/>
      <c r="D681" s="34"/>
      <c r="E681" s="34"/>
      <c r="H681" s="35"/>
      <c r="I681" s="35"/>
      <c r="J681" s="36"/>
      <c r="K681" s="36"/>
      <c r="L681" s="26"/>
    </row>
    <row r="682" spans="2:12" s="24" customFormat="1" x14ac:dyDescent="0.2">
      <c r="C682" s="34"/>
      <c r="D682" s="34"/>
      <c r="E682" s="34"/>
      <c r="H682" s="35"/>
      <c r="I682" s="35"/>
      <c r="J682" s="36"/>
      <c r="K682" s="36"/>
      <c r="L682" s="26"/>
    </row>
    <row r="683" spans="2:12" s="24" customFormat="1" x14ac:dyDescent="0.2">
      <c r="C683" s="34"/>
      <c r="D683" s="34"/>
      <c r="E683" s="34"/>
      <c r="H683" s="35"/>
      <c r="I683" s="35"/>
      <c r="J683" s="36"/>
      <c r="K683" s="36"/>
      <c r="L683" s="26"/>
    </row>
    <row r="684" spans="2:12" s="24" customFormat="1" x14ac:dyDescent="0.2">
      <c r="C684" s="34"/>
      <c r="D684" s="34"/>
      <c r="E684" s="34"/>
      <c r="H684" s="35"/>
      <c r="I684" s="35"/>
      <c r="J684" s="36"/>
      <c r="K684" s="36"/>
      <c r="L684" s="26"/>
    </row>
    <row r="685" spans="2:12" s="24" customFormat="1" x14ac:dyDescent="0.2">
      <c r="C685" s="34"/>
      <c r="D685" s="34"/>
      <c r="E685" s="34"/>
      <c r="H685" s="35"/>
      <c r="I685" s="35"/>
      <c r="J685" s="36"/>
      <c r="K685" s="36"/>
      <c r="L685" s="26"/>
    </row>
    <row r="686" spans="2:12" s="24" customFormat="1" x14ac:dyDescent="0.2">
      <c r="C686" s="34"/>
      <c r="D686" s="34"/>
      <c r="E686" s="34"/>
      <c r="H686" s="35"/>
      <c r="I686" s="35"/>
      <c r="J686" s="36"/>
      <c r="K686" s="36"/>
      <c r="L686" s="26"/>
    </row>
    <row r="687" spans="2:12" s="24" customFormat="1" x14ac:dyDescent="0.2">
      <c r="C687" s="34"/>
      <c r="D687" s="34"/>
      <c r="E687" s="34"/>
      <c r="H687" s="35"/>
      <c r="I687" s="35"/>
      <c r="J687" s="36"/>
      <c r="K687" s="36"/>
      <c r="L687" s="26"/>
    </row>
    <row r="688" spans="2:12" s="24" customFormat="1" x14ac:dyDescent="0.2">
      <c r="C688" s="34"/>
      <c r="D688" s="34"/>
      <c r="E688" s="34"/>
      <c r="H688" s="35"/>
      <c r="I688" s="35"/>
      <c r="J688" s="36"/>
      <c r="K688" s="36"/>
      <c r="L688" s="26"/>
    </row>
    <row r="689" spans="3:12" s="24" customFormat="1" x14ac:dyDescent="0.2">
      <c r="C689" s="34"/>
      <c r="D689" s="34"/>
      <c r="E689" s="34"/>
      <c r="H689" s="35"/>
      <c r="I689" s="35"/>
      <c r="J689" s="36"/>
      <c r="K689" s="36"/>
      <c r="L689" s="26"/>
    </row>
    <row r="690" spans="3:12" s="24" customFormat="1" x14ac:dyDescent="0.2">
      <c r="C690" s="34"/>
      <c r="D690" s="34"/>
      <c r="E690" s="34"/>
      <c r="H690" s="35"/>
      <c r="I690" s="35"/>
      <c r="J690" s="36"/>
      <c r="K690" s="36"/>
      <c r="L690" s="26"/>
    </row>
    <row r="691" spans="3:12" s="24" customFormat="1" x14ac:dyDescent="0.2">
      <c r="C691" s="34"/>
      <c r="D691" s="34"/>
      <c r="E691" s="34"/>
      <c r="H691" s="35"/>
      <c r="I691" s="35"/>
      <c r="J691" s="36"/>
      <c r="K691" s="36"/>
      <c r="L691" s="26"/>
    </row>
    <row r="692" spans="3:12" s="24" customFormat="1" x14ac:dyDescent="0.2">
      <c r="C692" s="34"/>
      <c r="D692" s="34"/>
      <c r="E692" s="34"/>
      <c r="H692" s="35"/>
      <c r="I692" s="35"/>
      <c r="J692" s="36"/>
      <c r="K692" s="36"/>
      <c r="L692" s="26"/>
    </row>
    <row r="693" spans="3:12" s="24" customFormat="1" x14ac:dyDescent="0.2">
      <c r="C693" s="34"/>
      <c r="D693" s="34"/>
      <c r="E693" s="34"/>
      <c r="H693" s="35"/>
      <c r="I693" s="35"/>
      <c r="J693" s="36"/>
      <c r="K693" s="36"/>
      <c r="L693" s="26"/>
    </row>
    <row r="694" spans="3:12" s="24" customFormat="1" x14ac:dyDescent="0.2">
      <c r="C694" s="34"/>
      <c r="D694" s="34"/>
      <c r="E694" s="34"/>
      <c r="H694" s="35"/>
      <c r="I694" s="35"/>
      <c r="J694" s="36"/>
      <c r="K694" s="36"/>
      <c r="L694" s="26"/>
    </row>
    <row r="695" spans="3:12" s="24" customFormat="1" x14ac:dyDescent="0.2">
      <c r="C695" s="34"/>
      <c r="D695" s="34"/>
      <c r="E695" s="34"/>
      <c r="H695" s="35"/>
      <c r="I695" s="35"/>
      <c r="J695" s="36"/>
      <c r="K695" s="36"/>
      <c r="L695" s="26"/>
    </row>
    <row r="696" spans="3:12" s="24" customFormat="1" x14ac:dyDescent="0.2">
      <c r="C696" s="34"/>
      <c r="D696" s="34"/>
      <c r="E696" s="34"/>
      <c r="H696" s="35"/>
      <c r="I696" s="35"/>
      <c r="J696" s="36"/>
      <c r="K696" s="36"/>
      <c r="L696" s="26"/>
    </row>
    <row r="697" spans="3:12" s="24" customFormat="1" x14ac:dyDescent="0.2">
      <c r="C697" s="34"/>
      <c r="D697" s="34"/>
      <c r="E697" s="34"/>
      <c r="H697" s="35"/>
      <c r="I697" s="35"/>
      <c r="J697" s="36"/>
      <c r="K697" s="36"/>
      <c r="L697" s="26"/>
    </row>
    <row r="698" spans="3:12" s="24" customFormat="1" x14ac:dyDescent="0.2">
      <c r="C698" s="34"/>
      <c r="D698" s="34"/>
      <c r="E698" s="34"/>
      <c r="H698" s="35"/>
      <c r="I698" s="35"/>
      <c r="J698" s="36"/>
      <c r="K698" s="36"/>
      <c r="L698" s="26"/>
    </row>
    <row r="699" spans="3:12" s="24" customFormat="1" x14ac:dyDescent="0.2">
      <c r="C699" s="34"/>
      <c r="D699" s="34"/>
      <c r="E699" s="34"/>
      <c r="H699" s="35"/>
      <c r="I699" s="35"/>
      <c r="J699" s="36"/>
      <c r="K699" s="36"/>
      <c r="L699" s="26"/>
    </row>
    <row r="700" spans="3:12" s="24" customFormat="1" x14ac:dyDescent="0.2">
      <c r="C700" s="34"/>
      <c r="D700" s="34"/>
      <c r="E700" s="34"/>
      <c r="H700" s="35"/>
      <c r="I700" s="35"/>
      <c r="J700" s="36"/>
      <c r="K700" s="36"/>
      <c r="L700" s="26"/>
    </row>
    <row r="701" spans="3:12" s="24" customFormat="1" x14ac:dyDescent="0.2">
      <c r="C701" s="34"/>
      <c r="D701" s="34"/>
      <c r="E701" s="34"/>
      <c r="H701" s="35"/>
      <c r="I701" s="35"/>
      <c r="J701" s="36"/>
      <c r="K701" s="36"/>
      <c r="L701" s="26"/>
    </row>
    <row r="702" spans="3:12" s="24" customFormat="1" x14ac:dyDescent="0.2">
      <c r="C702" s="34"/>
      <c r="D702" s="34"/>
      <c r="E702" s="34"/>
      <c r="H702" s="35"/>
      <c r="I702" s="35"/>
      <c r="J702" s="36"/>
      <c r="K702" s="36"/>
      <c r="L702" s="26"/>
    </row>
    <row r="703" spans="3:12" s="24" customFormat="1" x14ac:dyDescent="0.2">
      <c r="C703" s="34"/>
      <c r="D703" s="34"/>
      <c r="E703" s="34"/>
      <c r="H703" s="35"/>
      <c r="I703" s="35"/>
      <c r="J703" s="36"/>
      <c r="K703" s="36"/>
      <c r="L703" s="26"/>
    </row>
    <row r="704" spans="3:12" s="24" customFormat="1" x14ac:dyDescent="0.2">
      <c r="C704" s="34"/>
      <c r="D704" s="34"/>
      <c r="E704" s="34"/>
      <c r="H704" s="35"/>
      <c r="I704" s="35"/>
      <c r="J704" s="36"/>
      <c r="K704" s="36"/>
      <c r="L704" s="26"/>
    </row>
    <row r="705" spans="3:12" s="24" customFormat="1" x14ac:dyDescent="0.2">
      <c r="C705" s="34"/>
      <c r="D705" s="34"/>
      <c r="E705" s="34"/>
      <c r="H705" s="35"/>
      <c r="I705" s="35"/>
      <c r="J705" s="36"/>
      <c r="K705" s="36"/>
      <c r="L705" s="26"/>
    </row>
    <row r="706" spans="3:12" s="24" customFormat="1" x14ac:dyDescent="0.2">
      <c r="C706" s="34"/>
      <c r="D706" s="34"/>
      <c r="E706" s="34"/>
      <c r="H706" s="35"/>
      <c r="I706" s="35"/>
      <c r="J706" s="36"/>
      <c r="K706" s="36"/>
      <c r="L706" s="26"/>
    </row>
    <row r="707" spans="3:12" s="24" customFormat="1" x14ac:dyDescent="0.2">
      <c r="C707" s="34"/>
      <c r="D707" s="34"/>
      <c r="E707" s="34"/>
      <c r="H707" s="35"/>
      <c r="I707" s="35"/>
      <c r="J707" s="36"/>
      <c r="K707" s="36"/>
      <c r="L707" s="26"/>
    </row>
    <row r="708" spans="3:12" s="24" customFormat="1" x14ac:dyDescent="0.2">
      <c r="C708" s="34"/>
      <c r="D708" s="34"/>
      <c r="E708" s="34"/>
      <c r="H708" s="35"/>
      <c r="I708" s="35"/>
      <c r="J708" s="36"/>
      <c r="K708" s="36"/>
      <c r="L708" s="26"/>
    </row>
    <row r="709" spans="3:12" s="24" customFormat="1" x14ac:dyDescent="0.2">
      <c r="C709" s="34"/>
      <c r="D709" s="34"/>
      <c r="E709" s="34"/>
      <c r="H709" s="35"/>
      <c r="I709" s="35"/>
      <c r="J709" s="36"/>
      <c r="K709" s="36"/>
      <c r="L709" s="26"/>
    </row>
    <row r="710" spans="3:12" s="24" customFormat="1" x14ac:dyDescent="0.2">
      <c r="C710" s="34"/>
      <c r="D710" s="34"/>
      <c r="E710" s="34"/>
      <c r="H710" s="35"/>
      <c r="I710" s="35"/>
      <c r="J710" s="36"/>
      <c r="K710" s="36"/>
      <c r="L710" s="26"/>
    </row>
    <row r="711" spans="3:12" s="24" customFormat="1" x14ac:dyDescent="0.2">
      <c r="C711" s="34"/>
      <c r="D711" s="34"/>
      <c r="E711" s="34"/>
      <c r="H711" s="35"/>
      <c r="I711" s="35"/>
      <c r="J711" s="36"/>
      <c r="K711" s="36"/>
      <c r="L711" s="26"/>
    </row>
    <row r="712" spans="3:12" s="24" customFormat="1" x14ac:dyDescent="0.2">
      <c r="C712" s="34"/>
      <c r="D712" s="34"/>
      <c r="E712" s="34"/>
      <c r="H712" s="35"/>
      <c r="I712" s="35"/>
      <c r="J712" s="36"/>
      <c r="K712" s="36"/>
      <c r="L712" s="26"/>
    </row>
    <row r="713" spans="3:12" s="24" customFormat="1" x14ac:dyDescent="0.2">
      <c r="C713" s="34"/>
      <c r="D713" s="34"/>
      <c r="E713" s="34"/>
      <c r="H713" s="35"/>
      <c r="I713" s="35"/>
      <c r="J713" s="36"/>
      <c r="K713" s="36"/>
      <c r="L713" s="26"/>
    </row>
    <row r="714" spans="3:12" s="24" customFormat="1" x14ac:dyDescent="0.2">
      <c r="C714" s="34"/>
      <c r="D714" s="34"/>
      <c r="E714" s="34"/>
      <c r="H714" s="35"/>
      <c r="I714" s="35"/>
      <c r="J714" s="36"/>
      <c r="K714" s="36"/>
      <c r="L714" s="26"/>
    </row>
    <row r="715" spans="3:12" s="24" customFormat="1" x14ac:dyDescent="0.2">
      <c r="C715" s="34"/>
      <c r="D715" s="34"/>
      <c r="E715" s="34"/>
      <c r="H715" s="35"/>
      <c r="I715" s="35"/>
      <c r="J715" s="36"/>
      <c r="K715" s="36"/>
      <c r="L715" s="26"/>
    </row>
    <row r="716" spans="3:12" s="24" customFormat="1" x14ac:dyDescent="0.2">
      <c r="C716" s="34"/>
      <c r="D716" s="34"/>
      <c r="E716" s="34"/>
      <c r="H716" s="35"/>
      <c r="I716" s="35"/>
      <c r="J716" s="36"/>
      <c r="K716" s="36"/>
      <c r="L716" s="26"/>
    </row>
    <row r="717" spans="3:12" s="24" customFormat="1" x14ac:dyDescent="0.2">
      <c r="C717" s="34"/>
      <c r="D717" s="34"/>
      <c r="E717" s="34"/>
      <c r="H717" s="35"/>
      <c r="I717" s="35"/>
      <c r="J717" s="36"/>
      <c r="K717" s="36"/>
      <c r="L717" s="26"/>
    </row>
    <row r="718" spans="3:12" s="24" customFormat="1" x14ac:dyDescent="0.2">
      <c r="C718" s="34"/>
      <c r="D718" s="34"/>
      <c r="E718" s="34"/>
      <c r="H718" s="35"/>
      <c r="I718" s="35"/>
      <c r="J718" s="36"/>
      <c r="K718" s="36"/>
      <c r="L718" s="26"/>
    </row>
    <row r="719" spans="3:12" s="24" customFormat="1" x14ac:dyDescent="0.2">
      <c r="C719" s="34"/>
      <c r="D719" s="34"/>
      <c r="E719" s="34"/>
      <c r="H719" s="35"/>
      <c r="I719" s="35"/>
      <c r="J719" s="36"/>
      <c r="K719" s="36"/>
      <c r="L719" s="26"/>
    </row>
    <row r="720" spans="3:12" s="24" customFormat="1" x14ac:dyDescent="0.2">
      <c r="C720" s="34"/>
      <c r="D720" s="34"/>
      <c r="E720" s="34"/>
      <c r="H720" s="35"/>
      <c r="I720" s="35"/>
      <c r="J720" s="36"/>
      <c r="K720" s="36"/>
      <c r="L720" s="26"/>
    </row>
    <row r="721" spans="3:12" s="24" customFormat="1" x14ac:dyDescent="0.2">
      <c r="C721" s="34"/>
      <c r="D721" s="34"/>
      <c r="E721" s="34"/>
      <c r="H721" s="35"/>
      <c r="I721" s="35"/>
      <c r="J721" s="36"/>
      <c r="K721" s="36"/>
      <c r="L721" s="26"/>
    </row>
    <row r="722" spans="3:12" s="24" customFormat="1" x14ac:dyDescent="0.2">
      <c r="C722" s="34"/>
      <c r="D722" s="34"/>
      <c r="E722" s="34"/>
      <c r="H722" s="35"/>
      <c r="I722" s="35"/>
      <c r="J722" s="36"/>
      <c r="K722" s="36"/>
      <c r="L722" s="26"/>
    </row>
    <row r="723" spans="3:12" s="24" customFormat="1" x14ac:dyDescent="0.2">
      <c r="C723" s="34"/>
      <c r="D723" s="34"/>
      <c r="E723" s="34"/>
      <c r="H723" s="35"/>
      <c r="I723" s="35"/>
      <c r="J723" s="36"/>
      <c r="K723" s="36"/>
      <c r="L723" s="26"/>
    </row>
    <row r="724" spans="3:12" s="24" customFormat="1" x14ac:dyDescent="0.2">
      <c r="C724" s="34"/>
      <c r="D724" s="34"/>
      <c r="E724" s="34"/>
      <c r="H724" s="35"/>
      <c r="I724" s="35"/>
      <c r="J724" s="36"/>
      <c r="K724" s="36"/>
      <c r="L724" s="26"/>
    </row>
    <row r="725" spans="3:12" s="24" customFormat="1" x14ac:dyDescent="0.2">
      <c r="C725" s="34"/>
      <c r="D725" s="34"/>
      <c r="E725" s="34"/>
      <c r="H725" s="35"/>
      <c r="I725" s="35"/>
      <c r="J725" s="36"/>
      <c r="K725" s="36"/>
      <c r="L725" s="26"/>
    </row>
    <row r="726" spans="3:12" s="24" customFormat="1" x14ac:dyDescent="0.2">
      <c r="C726" s="34"/>
      <c r="D726" s="34"/>
      <c r="E726" s="34"/>
      <c r="H726" s="35"/>
      <c r="I726" s="35"/>
      <c r="J726" s="36"/>
      <c r="K726" s="36"/>
      <c r="L726" s="26"/>
    </row>
    <row r="727" spans="3:12" s="24" customFormat="1" x14ac:dyDescent="0.2">
      <c r="C727" s="34"/>
      <c r="D727" s="34"/>
      <c r="E727" s="34"/>
      <c r="H727" s="35"/>
      <c r="I727" s="35"/>
      <c r="J727" s="36"/>
      <c r="K727" s="36"/>
      <c r="L727" s="26"/>
    </row>
    <row r="728" spans="3:12" s="24" customFormat="1" x14ac:dyDescent="0.2">
      <c r="C728" s="34"/>
      <c r="D728" s="34"/>
      <c r="E728" s="34"/>
      <c r="H728" s="35"/>
      <c r="I728" s="35"/>
      <c r="J728" s="36"/>
      <c r="K728" s="36"/>
      <c r="L728" s="26"/>
    </row>
    <row r="729" spans="3:12" s="24" customFormat="1" x14ac:dyDescent="0.2">
      <c r="C729" s="34"/>
      <c r="D729" s="34"/>
      <c r="E729" s="34"/>
      <c r="H729" s="35"/>
      <c r="I729" s="35"/>
      <c r="J729" s="36"/>
      <c r="K729" s="36"/>
      <c r="L729" s="26"/>
    </row>
    <row r="730" spans="3:12" s="24" customFormat="1" x14ac:dyDescent="0.2">
      <c r="C730" s="34"/>
      <c r="D730" s="34"/>
      <c r="E730" s="34"/>
      <c r="H730" s="35"/>
      <c r="I730" s="35"/>
      <c r="J730" s="36"/>
      <c r="K730" s="36"/>
      <c r="L730" s="26"/>
    </row>
    <row r="731" spans="3:12" s="24" customFormat="1" x14ac:dyDescent="0.2">
      <c r="C731" s="34"/>
      <c r="D731" s="34"/>
      <c r="E731" s="34"/>
      <c r="H731" s="35"/>
      <c r="I731" s="35"/>
      <c r="J731" s="36"/>
      <c r="K731" s="36"/>
      <c r="L731" s="26"/>
    </row>
    <row r="732" spans="3:12" s="24" customFormat="1" x14ac:dyDescent="0.2">
      <c r="C732" s="34"/>
      <c r="D732" s="34"/>
      <c r="E732" s="34"/>
      <c r="H732" s="35"/>
      <c r="I732" s="35"/>
      <c r="J732" s="36"/>
      <c r="K732" s="36"/>
      <c r="L732" s="26"/>
    </row>
    <row r="733" spans="3:12" s="24" customFormat="1" x14ac:dyDescent="0.2">
      <c r="C733" s="34"/>
      <c r="D733" s="34"/>
      <c r="E733" s="34"/>
      <c r="H733" s="35"/>
      <c r="I733" s="35"/>
      <c r="J733" s="36"/>
      <c r="K733" s="36"/>
      <c r="L733" s="26"/>
    </row>
    <row r="734" spans="3:12" s="24" customFormat="1" x14ac:dyDescent="0.2">
      <c r="C734" s="34"/>
      <c r="D734" s="34"/>
      <c r="E734" s="34"/>
      <c r="H734" s="35"/>
      <c r="I734" s="35"/>
      <c r="J734" s="36"/>
      <c r="K734" s="36"/>
      <c r="L734" s="26"/>
    </row>
    <row r="735" spans="3:12" s="24" customFormat="1" x14ac:dyDescent="0.2">
      <c r="C735" s="34"/>
      <c r="D735" s="34"/>
      <c r="E735" s="34"/>
      <c r="H735" s="35"/>
      <c r="I735" s="35"/>
      <c r="J735" s="36"/>
      <c r="K735" s="36"/>
      <c r="L735" s="26"/>
    </row>
    <row r="736" spans="3:12" s="24" customFormat="1" x14ac:dyDescent="0.2">
      <c r="C736" s="34"/>
      <c r="D736" s="34"/>
      <c r="E736" s="34"/>
      <c r="H736" s="35"/>
      <c r="I736" s="35"/>
      <c r="J736" s="36"/>
      <c r="K736" s="36"/>
      <c r="L736" s="26"/>
    </row>
    <row r="737" spans="3:12" s="24" customFormat="1" x14ac:dyDescent="0.2">
      <c r="C737" s="34"/>
      <c r="D737" s="34"/>
      <c r="E737" s="34"/>
      <c r="H737" s="35"/>
      <c r="I737" s="35"/>
      <c r="J737" s="36"/>
      <c r="K737" s="36"/>
      <c r="L737" s="26"/>
    </row>
    <row r="738" spans="3:12" s="24" customFormat="1" x14ac:dyDescent="0.2">
      <c r="C738" s="34"/>
      <c r="D738" s="34"/>
      <c r="E738" s="34"/>
      <c r="H738" s="35"/>
      <c r="I738" s="35"/>
      <c r="J738" s="36"/>
      <c r="K738" s="36"/>
      <c r="L738" s="26"/>
    </row>
    <row r="739" spans="3:12" s="24" customFormat="1" x14ac:dyDescent="0.2">
      <c r="C739" s="34"/>
      <c r="D739" s="34"/>
      <c r="E739" s="34"/>
      <c r="H739" s="35"/>
      <c r="I739" s="35"/>
      <c r="J739" s="36"/>
      <c r="K739" s="36"/>
      <c r="L739" s="26"/>
    </row>
    <row r="740" spans="3:12" s="24" customFormat="1" x14ac:dyDescent="0.2">
      <c r="C740" s="34"/>
      <c r="D740" s="34"/>
      <c r="E740" s="34"/>
      <c r="H740" s="35"/>
      <c r="I740" s="35"/>
      <c r="J740" s="36"/>
      <c r="K740" s="36"/>
      <c r="L740" s="26"/>
    </row>
    <row r="741" spans="3:12" s="24" customFormat="1" x14ac:dyDescent="0.2">
      <c r="C741" s="34"/>
      <c r="D741" s="34"/>
      <c r="E741" s="34"/>
      <c r="H741" s="35"/>
      <c r="I741" s="35"/>
      <c r="J741" s="36"/>
      <c r="K741" s="36"/>
      <c r="L741" s="26"/>
    </row>
    <row r="742" spans="3:12" s="24" customFormat="1" x14ac:dyDescent="0.2">
      <c r="C742" s="34"/>
      <c r="D742" s="34"/>
      <c r="E742" s="34"/>
      <c r="H742" s="35"/>
      <c r="I742" s="35"/>
      <c r="J742" s="36"/>
      <c r="K742" s="36"/>
      <c r="L742" s="26"/>
    </row>
    <row r="743" spans="3:12" s="24" customFormat="1" x14ac:dyDescent="0.2">
      <c r="C743" s="34"/>
      <c r="D743" s="34"/>
      <c r="E743" s="34"/>
      <c r="H743" s="35"/>
      <c r="I743" s="35"/>
      <c r="J743" s="36"/>
      <c r="K743" s="36"/>
      <c r="L743" s="26"/>
    </row>
    <row r="744" spans="3:12" s="24" customFormat="1" x14ac:dyDescent="0.2">
      <c r="C744" s="34"/>
      <c r="D744" s="34"/>
      <c r="E744" s="34"/>
      <c r="H744" s="35"/>
      <c r="I744" s="35"/>
      <c r="J744" s="36"/>
      <c r="K744" s="36"/>
      <c r="L744" s="26"/>
    </row>
    <row r="745" spans="3:12" s="24" customFormat="1" x14ac:dyDescent="0.2">
      <c r="C745" s="34"/>
      <c r="D745" s="34"/>
      <c r="E745" s="34"/>
      <c r="H745" s="35"/>
      <c r="I745" s="35"/>
      <c r="J745" s="36"/>
      <c r="K745" s="36"/>
      <c r="L745" s="26"/>
    </row>
    <row r="746" spans="3:12" s="24" customFormat="1" x14ac:dyDescent="0.2">
      <c r="C746" s="34"/>
      <c r="D746" s="34"/>
      <c r="E746" s="34"/>
      <c r="H746" s="35"/>
      <c r="I746" s="35"/>
      <c r="J746" s="36"/>
      <c r="K746" s="36"/>
      <c r="L746" s="26"/>
    </row>
    <row r="747" spans="3:12" s="24" customFormat="1" x14ac:dyDescent="0.2">
      <c r="C747" s="34"/>
      <c r="D747" s="34"/>
      <c r="E747" s="34"/>
      <c r="H747" s="35"/>
      <c r="I747" s="35"/>
      <c r="J747" s="36"/>
      <c r="K747" s="36"/>
      <c r="L747" s="26"/>
    </row>
    <row r="748" spans="3:12" s="24" customFormat="1" x14ac:dyDescent="0.2">
      <c r="C748" s="34"/>
      <c r="D748" s="34"/>
      <c r="E748" s="34"/>
      <c r="H748" s="35"/>
      <c r="I748" s="35"/>
      <c r="J748" s="36"/>
      <c r="K748" s="36"/>
      <c r="L748" s="26"/>
    </row>
    <row r="749" spans="3:12" s="24" customFormat="1" x14ac:dyDescent="0.2">
      <c r="C749" s="34"/>
      <c r="D749" s="34"/>
      <c r="E749" s="34"/>
      <c r="H749" s="35"/>
      <c r="I749" s="35"/>
      <c r="J749" s="36"/>
      <c r="K749" s="36"/>
      <c r="L749" s="26"/>
    </row>
    <row r="750" spans="3:12" s="24" customFormat="1" x14ac:dyDescent="0.2">
      <c r="C750" s="34"/>
      <c r="D750" s="34"/>
      <c r="E750" s="34"/>
      <c r="H750" s="35"/>
      <c r="I750" s="35"/>
      <c r="J750" s="36"/>
      <c r="K750" s="36"/>
      <c r="L750" s="26"/>
    </row>
    <row r="751" spans="3:12" s="24" customFormat="1" x14ac:dyDescent="0.2">
      <c r="C751" s="34"/>
      <c r="D751" s="34"/>
      <c r="E751" s="34"/>
      <c r="H751" s="35"/>
      <c r="I751" s="35"/>
      <c r="J751" s="36"/>
      <c r="K751" s="36"/>
      <c r="L751" s="26"/>
    </row>
    <row r="752" spans="3:12" s="24" customFormat="1" x14ac:dyDescent="0.2">
      <c r="C752" s="34"/>
      <c r="D752" s="34"/>
      <c r="E752" s="34"/>
      <c r="H752" s="35"/>
      <c r="I752" s="35"/>
      <c r="J752" s="36"/>
      <c r="K752" s="36"/>
      <c r="L752" s="26"/>
    </row>
    <row r="753" spans="3:12" s="24" customFormat="1" x14ac:dyDescent="0.2">
      <c r="C753" s="34"/>
      <c r="D753" s="34"/>
      <c r="E753" s="34"/>
      <c r="H753" s="35"/>
      <c r="I753" s="35"/>
      <c r="J753" s="36"/>
      <c r="K753" s="36"/>
      <c r="L753" s="26"/>
    </row>
    <row r="754" spans="3:12" s="24" customFormat="1" x14ac:dyDescent="0.2">
      <c r="C754" s="34"/>
      <c r="D754" s="34"/>
      <c r="E754" s="34"/>
      <c r="H754" s="35"/>
      <c r="I754" s="35"/>
      <c r="J754" s="36"/>
      <c r="K754" s="36"/>
      <c r="L754" s="26"/>
    </row>
    <row r="755" spans="3:12" s="24" customFormat="1" x14ac:dyDescent="0.2">
      <c r="C755" s="34"/>
      <c r="D755" s="34"/>
      <c r="E755" s="34"/>
      <c r="H755" s="35"/>
      <c r="I755" s="35"/>
      <c r="J755" s="36"/>
      <c r="K755" s="36"/>
      <c r="L755" s="26"/>
    </row>
    <row r="756" spans="3:12" s="24" customFormat="1" x14ac:dyDescent="0.2">
      <c r="C756" s="34"/>
      <c r="D756" s="34"/>
      <c r="E756" s="34"/>
      <c r="H756" s="35"/>
      <c r="I756" s="35"/>
      <c r="J756" s="36"/>
      <c r="K756" s="36"/>
      <c r="L756" s="26"/>
    </row>
    <row r="757" spans="3:12" s="24" customFormat="1" x14ac:dyDescent="0.2">
      <c r="C757" s="34"/>
      <c r="D757" s="34"/>
      <c r="E757" s="34"/>
      <c r="H757" s="35"/>
      <c r="I757" s="35"/>
      <c r="J757" s="36"/>
      <c r="K757" s="36"/>
      <c r="L757" s="26"/>
    </row>
    <row r="758" spans="3:12" s="24" customFormat="1" x14ac:dyDescent="0.2">
      <c r="C758" s="34"/>
      <c r="D758" s="34"/>
      <c r="E758" s="34"/>
      <c r="H758" s="35"/>
      <c r="I758" s="35"/>
      <c r="J758" s="36"/>
      <c r="K758" s="36"/>
      <c r="L758" s="26"/>
    </row>
    <row r="759" spans="3:12" s="24" customFormat="1" x14ac:dyDescent="0.2">
      <c r="C759" s="34"/>
      <c r="D759" s="34"/>
      <c r="E759" s="34"/>
      <c r="H759" s="35"/>
      <c r="I759" s="35"/>
      <c r="J759" s="36"/>
      <c r="K759" s="36"/>
      <c r="L759" s="26"/>
    </row>
    <row r="760" spans="3:12" s="24" customFormat="1" x14ac:dyDescent="0.2">
      <c r="C760" s="34"/>
      <c r="D760" s="34"/>
      <c r="E760" s="34"/>
      <c r="H760" s="35"/>
      <c r="I760" s="35"/>
      <c r="J760" s="36"/>
      <c r="K760" s="36"/>
      <c r="L760" s="26"/>
    </row>
    <row r="761" spans="3:12" s="24" customFormat="1" x14ac:dyDescent="0.2">
      <c r="C761" s="34"/>
      <c r="D761" s="34"/>
      <c r="E761" s="34"/>
      <c r="H761" s="35"/>
      <c r="I761" s="35"/>
      <c r="J761" s="36"/>
      <c r="K761" s="36"/>
      <c r="L761" s="26"/>
    </row>
    <row r="762" spans="3:12" s="24" customFormat="1" x14ac:dyDescent="0.2">
      <c r="C762" s="34"/>
      <c r="D762" s="34"/>
      <c r="E762" s="34"/>
      <c r="H762" s="35"/>
      <c r="I762" s="35"/>
      <c r="J762" s="36"/>
      <c r="K762" s="36"/>
      <c r="L762" s="26"/>
    </row>
    <row r="763" spans="3:12" s="24" customFormat="1" x14ac:dyDescent="0.2">
      <c r="C763" s="34"/>
      <c r="D763" s="34"/>
      <c r="E763" s="34"/>
      <c r="H763" s="35"/>
      <c r="I763" s="35"/>
      <c r="J763" s="36"/>
      <c r="K763" s="36"/>
      <c r="L763" s="26"/>
    </row>
    <row r="764" spans="3:12" s="24" customFormat="1" x14ac:dyDescent="0.2">
      <c r="C764" s="34"/>
      <c r="D764" s="34"/>
      <c r="E764" s="34"/>
      <c r="H764" s="35"/>
      <c r="I764" s="35"/>
      <c r="J764" s="36"/>
      <c r="K764" s="36"/>
      <c r="L764" s="26"/>
    </row>
    <row r="765" spans="3:12" s="24" customFormat="1" x14ac:dyDescent="0.2">
      <c r="C765" s="34"/>
      <c r="D765" s="34"/>
      <c r="E765" s="34"/>
      <c r="H765" s="35"/>
      <c r="I765" s="35"/>
      <c r="J765" s="36"/>
      <c r="K765" s="36"/>
      <c r="L765" s="26"/>
    </row>
    <row r="766" spans="3:12" s="24" customFormat="1" x14ac:dyDescent="0.2">
      <c r="C766" s="34"/>
      <c r="D766" s="34"/>
      <c r="E766" s="34"/>
      <c r="H766" s="35"/>
      <c r="I766" s="35"/>
      <c r="J766" s="36"/>
      <c r="K766" s="36"/>
      <c r="L766" s="26"/>
    </row>
    <row r="767" spans="3:12" s="24" customFormat="1" x14ac:dyDescent="0.2">
      <c r="C767" s="34"/>
      <c r="D767" s="34"/>
      <c r="E767" s="34"/>
      <c r="H767" s="35"/>
      <c r="I767" s="35"/>
      <c r="J767" s="36"/>
      <c r="K767" s="36"/>
      <c r="L767" s="26"/>
    </row>
    <row r="768" spans="3:12" s="24" customFormat="1" x14ac:dyDescent="0.2">
      <c r="C768" s="34"/>
      <c r="D768" s="34"/>
      <c r="E768" s="34"/>
      <c r="H768" s="35"/>
      <c r="I768" s="35"/>
      <c r="J768" s="36"/>
      <c r="K768" s="36"/>
      <c r="L768" s="26"/>
    </row>
    <row r="769" spans="3:12" s="24" customFormat="1" x14ac:dyDescent="0.2">
      <c r="C769" s="34"/>
      <c r="D769" s="34"/>
      <c r="E769" s="34"/>
      <c r="H769" s="35"/>
      <c r="I769" s="35"/>
      <c r="J769" s="36"/>
      <c r="K769" s="36"/>
      <c r="L769" s="26"/>
    </row>
    <row r="770" spans="3:12" s="24" customFormat="1" x14ac:dyDescent="0.2">
      <c r="C770" s="34"/>
      <c r="D770" s="34"/>
      <c r="E770" s="34"/>
      <c r="H770" s="35"/>
      <c r="I770" s="35"/>
      <c r="J770" s="36"/>
      <c r="K770" s="36"/>
      <c r="L770" s="26"/>
    </row>
    <row r="771" spans="3:12" s="24" customFormat="1" x14ac:dyDescent="0.2">
      <c r="C771" s="34"/>
      <c r="D771" s="34"/>
      <c r="E771" s="34"/>
      <c r="H771" s="35"/>
      <c r="I771" s="35"/>
      <c r="J771" s="36"/>
      <c r="K771" s="36"/>
      <c r="L771" s="26"/>
    </row>
    <row r="772" spans="3:12" s="24" customFormat="1" x14ac:dyDescent="0.2">
      <c r="C772" s="34"/>
      <c r="D772" s="34"/>
      <c r="E772" s="34"/>
      <c r="H772" s="35"/>
      <c r="I772" s="35"/>
      <c r="J772" s="36"/>
      <c r="K772" s="36"/>
      <c r="L772" s="26"/>
    </row>
    <row r="773" spans="3:12" s="24" customFormat="1" x14ac:dyDescent="0.2">
      <c r="C773" s="34"/>
      <c r="D773" s="34"/>
      <c r="E773" s="34"/>
      <c r="H773" s="35"/>
      <c r="I773" s="35"/>
      <c r="J773" s="36"/>
      <c r="K773" s="36"/>
      <c r="L773" s="26"/>
    </row>
    <row r="774" spans="3:12" s="24" customFormat="1" x14ac:dyDescent="0.2">
      <c r="C774" s="34"/>
      <c r="D774" s="34"/>
      <c r="E774" s="34"/>
      <c r="H774" s="35"/>
      <c r="I774" s="35"/>
      <c r="J774" s="36"/>
      <c r="K774" s="36"/>
      <c r="L774" s="26"/>
    </row>
    <row r="775" spans="3:12" s="24" customFormat="1" x14ac:dyDescent="0.2">
      <c r="C775" s="34"/>
      <c r="D775" s="34"/>
      <c r="E775" s="34"/>
      <c r="H775" s="35"/>
      <c r="I775" s="35"/>
      <c r="J775" s="36"/>
      <c r="K775" s="36"/>
      <c r="L775" s="26"/>
    </row>
    <row r="776" spans="3:12" s="24" customFormat="1" x14ac:dyDescent="0.2">
      <c r="C776" s="34"/>
      <c r="D776" s="34"/>
      <c r="E776" s="34"/>
      <c r="H776" s="35"/>
      <c r="I776" s="35"/>
      <c r="J776" s="36"/>
      <c r="K776" s="36"/>
      <c r="L776" s="26"/>
    </row>
    <row r="777" spans="3:12" s="24" customFormat="1" x14ac:dyDescent="0.2">
      <c r="C777" s="34"/>
      <c r="D777" s="34"/>
      <c r="E777" s="34"/>
      <c r="H777" s="35"/>
      <c r="I777" s="35"/>
      <c r="J777" s="36"/>
      <c r="K777" s="36"/>
      <c r="L777" s="26"/>
    </row>
    <row r="778" spans="3:12" s="24" customFormat="1" x14ac:dyDescent="0.2">
      <c r="C778" s="34"/>
      <c r="D778" s="34"/>
      <c r="E778" s="34"/>
      <c r="H778" s="35"/>
      <c r="I778" s="35"/>
      <c r="J778" s="36"/>
      <c r="K778" s="36"/>
      <c r="L778" s="26"/>
    </row>
    <row r="779" spans="3:12" s="24" customFormat="1" x14ac:dyDescent="0.2">
      <c r="C779" s="34"/>
      <c r="D779" s="34"/>
      <c r="E779" s="34"/>
      <c r="H779" s="35"/>
      <c r="I779" s="35"/>
      <c r="J779" s="36"/>
      <c r="K779" s="36"/>
      <c r="L779" s="26"/>
    </row>
    <row r="780" spans="3:12" s="24" customFormat="1" x14ac:dyDescent="0.2">
      <c r="C780" s="34"/>
      <c r="D780" s="34"/>
      <c r="E780" s="34"/>
      <c r="H780" s="35"/>
      <c r="I780" s="35"/>
      <c r="J780" s="36"/>
      <c r="K780" s="36"/>
      <c r="L780" s="26"/>
    </row>
    <row r="781" spans="3:12" s="24" customFormat="1" x14ac:dyDescent="0.2">
      <c r="C781" s="34"/>
      <c r="D781" s="34"/>
      <c r="E781" s="34"/>
      <c r="H781" s="35"/>
      <c r="I781" s="35"/>
      <c r="J781" s="36"/>
      <c r="K781" s="36"/>
      <c r="L781" s="26"/>
    </row>
    <row r="782" spans="3:12" s="24" customFormat="1" x14ac:dyDescent="0.2">
      <c r="C782" s="34"/>
      <c r="D782" s="34"/>
      <c r="E782" s="34"/>
      <c r="H782" s="35"/>
      <c r="I782" s="35"/>
      <c r="J782" s="36"/>
      <c r="K782" s="36"/>
      <c r="L782" s="26"/>
    </row>
    <row r="783" spans="3:12" s="24" customFormat="1" x14ac:dyDescent="0.2">
      <c r="C783" s="34"/>
      <c r="D783" s="34"/>
      <c r="E783" s="34"/>
      <c r="H783" s="35"/>
      <c r="I783" s="35"/>
      <c r="J783" s="36"/>
      <c r="K783" s="36"/>
      <c r="L783" s="26"/>
    </row>
    <row r="784" spans="3:12" s="24" customFormat="1" x14ac:dyDescent="0.2">
      <c r="C784" s="34"/>
      <c r="D784" s="34"/>
      <c r="E784" s="34"/>
      <c r="H784" s="35"/>
      <c r="I784" s="35"/>
      <c r="J784" s="36"/>
      <c r="K784" s="36"/>
      <c r="L784" s="26"/>
    </row>
    <row r="785" spans="3:12" s="24" customFormat="1" x14ac:dyDescent="0.2">
      <c r="C785" s="34"/>
      <c r="D785" s="34"/>
      <c r="E785" s="34"/>
      <c r="H785" s="35"/>
      <c r="I785" s="35"/>
      <c r="J785" s="36"/>
      <c r="K785" s="36"/>
      <c r="L785" s="26"/>
    </row>
    <row r="786" spans="3:12" s="24" customFormat="1" x14ac:dyDescent="0.2">
      <c r="C786" s="34"/>
      <c r="D786" s="34"/>
      <c r="E786" s="34"/>
      <c r="H786" s="35"/>
      <c r="I786" s="35"/>
      <c r="J786" s="36"/>
      <c r="K786" s="36"/>
      <c r="L786" s="26"/>
    </row>
    <row r="787" spans="3:12" s="24" customFormat="1" x14ac:dyDescent="0.2">
      <c r="C787" s="34"/>
      <c r="D787" s="34"/>
      <c r="E787" s="34"/>
      <c r="H787" s="35"/>
      <c r="I787" s="35"/>
      <c r="J787" s="36"/>
      <c r="K787" s="36"/>
      <c r="L787" s="26"/>
    </row>
    <row r="788" spans="3:12" s="24" customFormat="1" x14ac:dyDescent="0.2">
      <c r="C788" s="34"/>
      <c r="D788" s="34"/>
      <c r="E788" s="34"/>
      <c r="H788" s="35"/>
      <c r="I788" s="35"/>
      <c r="J788" s="36"/>
      <c r="K788" s="36"/>
      <c r="L788" s="26"/>
    </row>
    <row r="789" spans="3:12" s="24" customFormat="1" x14ac:dyDescent="0.2">
      <c r="C789" s="34"/>
      <c r="D789" s="34"/>
      <c r="E789" s="34"/>
      <c r="H789" s="35"/>
      <c r="I789" s="35"/>
      <c r="J789" s="36"/>
      <c r="K789" s="36"/>
      <c r="L789" s="26"/>
    </row>
    <row r="790" spans="3:12" s="24" customFormat="1" x14ac:dyDescent="0.2">
      <c r="C790" s="34"/>
      <c r="D790" s="34"/>
      <c r="E790" s="34"/>
      <c r="H790" s="35"/>
      <c r="I790" s="35"/>
      <c r="J790" s="36"/>
      <c r="K790" s="36"/>
      <c r="L790" s="26"/>
    </row>
    <row r="791" spans="3:12" s="24" customFormat="1" x14ac:dyDescent="0.2">
      <c r="C791" s="34"/>
      <c r="D791" s="34"/>
      <c r="E791" s="34"/>
      <c r="H791" s="35"/>
      <c r="I791" s="35"/>
      <c r="J791" s="36"/>
      <c r="K791" s="36"/>
      <c r="L791" s="26"/>
    </row>
    <row r="792" spans="3:12" s="24" customFormat="1" x14ac:dyDescent="0.2">
      <c r="C792" s="34"/>
      <c r="D792" s="34"/>
      <c r="E792" s="34"/>
      <c r="H792" s="35"/>
      <c r="I792" s="35"/>
      <c r="J792" s="36"/>
      <c r="K792" s="36"/>
      <c r="L792" s="26"/>
    </row>
    <row r="793" spans="3:12" s="24" customFormat="1" x14ac:dyDescent="0.2">
      <c r="C793" s="34"/>
      <c r="D793" s="34"/>
      <c r="E793" s="34"/>
      <c r="H793" s="35"/>
      <c r="I793" s="35"/>
      <c r="J793" s="36"/>
      <c r="K793" s="36"/>
      <c r="L793" s="26"/>
    </row>
    <row r="794" spans="3:12" s="24" customFormat="1" x14ac:dyDescent="0.2">
      <c r="C794" s="34"/>
      <c r="D794" s="34"/>
      <c r="E794" s="34"/>
      <c r="H794" s="35"/>
      <c r="I794" s="35"/>
      <c r="J794" s="36"/>
      <c r="K794" s="36"/>
      <c r="L794" s="26"/>
    </row>
    <row r="795" spans="3:12" s="24" customFormat="1" x14ac:dyDescent="0.2">
      <c r="C795" s="34"/>
      <c r="D795" s="34"/>
      <c r="E795" s="34"/>
      <c r="H795" s="35"/>
      <c r="I795" s="35"/>
      <c r="J795" s="36"/>
      <c r="K795" s="36"/>
      <c r="L795" s="26"/>
    </row>
    <row r="796" spans="3:12" s="24" customFormat="1" x14ac:dyDescent="0.2">
      <c r="C796" s="34"/>
      <c r="D796" s="34"/>
      <c r="E796" s="34"/>
      <c r="H796" s="35"/>
      <c r="I796" s="35"/>
      <c r="J796" s="36"/>
      <c r="K796" s="36"/>
      <c r="L796" s="26"/>
    </row>
    <row r="797" spans="3:12" s="24" customFormat="1" x14ac:dyDescent="0.2">
      <c r="C797" s="34"/>
      <c r="D797" s="34"/>
      <c r="E797" s="34"/>
      <c r="H797" s="35"/>
      <c r="I797" s="35"/>
      <c r="J797" s="36"/>
      <c r="K797" s="36"/>
      <c r="L797" s="26"/>
    </row>
    <row r="798" spans="3:12" s="24" customFormat="1" x14ac:dyDescent="0.2">
      <c r="C798" s="34"/>
      <c r="D798" s="34"/>
      <c r="E798" s="34"/>
      <c r="H798" s="35"/>
      <c r="I798" s="35"/>
      <c r="J798" s="36"/>
      <c r="K798" s="36"/>
      <c r="L798" s="26"/>
    </row>
    <row r="799" spans="3:12" s="24" customFormat="1" x14ac:dyDescent="0.2">
      <c r="C799" s="34"/>
      <c r="D799" s="34"/>
      <c r="E799" s="34"/>
      <c r="H799" s="35"/>
      <c r="I799" s="35"/>
      <c r="J799" s="36"/>
      <c r="K799" s="36"/>
      <c r="L799" s="26"/>
    </row>
    <row r="800" spans="3:12" s="24" customFormat="1" x14ac:dyDescent="0.2">
      <c r="C800" s="34"/>
      <c r="D800" s="34"/>
      <c r="E800" s="34"/>
      <c r="H800" s="35"/>
      <c r="I800" s="35"/>
      <c r="J800" s="36"/>
      <c r="K800" s="36"/>
      <c r="L800" s="26"/>
    </row>
    <row r="801" spans="3:12" s="24" customFormat="1" x14ac:dyDescent="0.2">
      <c r="C801" s="34"/>
      <c r="D801" s="34"/>
      <c r="E801" s="34"/>
      <c r="H801" s="35"/>
      <c r="I801" s="35"/>
      <c r="J801" s="36"/>
      <c r="K801" s="36"/>
      <c r="L801" s="26"/>
    </row>
    <row r="802" spans="3:12" s="24" customFormat="1" x14ac:dyDescent="0.2">
      <c r="C802" s="34"/>
      <c r="D802" s="34"/>
      <c r="E802" s="34"/>
      <c r="H802" s="35"/>
      <c r="I802" s="35"/>
      <c r="J802" s="36"/>
      <c r="K802" s="36"/>
      <c r="L802" s="26"/>
    </row>
    <row r="803" spans="3:12" s="24" customFormat="1" x14ac:dyDescent="0.2">
      <c r="C803" s="34"/>
      <c r="D803" s="34"/>
      <c r="E803" s="34"/>
      <c r="H803" s="35"/>
      <c r="I803" s="35"/>
      <c r="J803" s="36"/>
      <c r="K803" s="36"/>
      <c r="L803" s="26"/>
    </row>
    <row r="804" spans="3:12" s="24" customFormat="1" x14ac:dyDescent="0.2">
      <c r="C804" s="34"/>
      <c r="D804" s="34"/>
      <c r="E804" s="34"/>
      <c r="H804" s="35"/>
      <c r="I804" s="35"/>
      <c r="J804" s="36"/>
      <c r="K804" s="36"/>
      <c r="L804" s="26"/>
    </row>
    <row r="805" spans="3:12" s="24" customFormat="1" x14ac:dyDescent="0.2">
      <c r="C805" s="34"/>
      <c r="D805" s="34"/>
      <c r="E805" s="34"/>
      <c r="H805" s="35"/>
      <c r="I805" s="35"/>
      <c r="J805" s="36"/>
      <c r="K805" s="36"/>
      <c r="L805" s="26"/>
    </row>
    <row r="806" spans="3:12" s="24" customFormat="1" x14ac:dyDescent="0.2">
      <c r="C806" s="34"/>
      <c r="D806" s="34"/>
      <c r="E806" s="34"/>
      <c r="H806" s="35"/>
      <c r="I806" s="35"/>
      <c r="J806" s="36"/>
      <c r="K806" s="36"/>
      <c r="L806" s="26"/>
    </row>
    <row r="807" spans="3:12" s="24" customFormat="1" x14ac:dyDescent="0.2">
      <c r="C807" s="34"/>
      <c r="D807" s="34"/>
      <c r="E807" s="34"/>
      <c r="H807" s="35"/>
      <c r="I807" s="35"/>
      <c r="J807" s="36"/>
      <c r="K807" s="36"/>
      <c r="L807" s="26"/>
    </row>
    <row r="808" spans="3:12" s="24" customFormat="1" x14ac:dyDescent="0.2">
      <c r="C808" s="34"/>
      <c r="D808" s="34"/>
      <c r="E808" s="34"/>
      <c r="H808" s="35"/>
      <c r="I808" s="35"/>
      <c r="J808" s="36"/>
      <c r="K808" s="36"/>
      <c r="L808" s="26"/>
    </row>
    <row r="809" spans="3:12" s="24" customFormat="1" x14ac:dyDescent="0.2">
      <c r="C809" s="34"/>
      <c r="D809" s="34"/>
      <c r="E809" s="34"/>
      <c r="H809" s="35"/>
      <c r="I809" s="35"/>
      <c r="J809" s="36"/>
      <c r="K809" s="36"/>
      <c r="L809" s="26"/>
    </row>
    <row r="810" spans="3:12" s="24" customFormat="1" x14ac:dyDescent="0.2">
      <c r="C810" s="34"/>
      <c r="D810" s="34"/>
      <c r="E810" s="34"/>
      <c r="H810" s="35"/>
      <c r="I810" s="35"/>
      <c r="J810" s="36"/>
      <c r="K810" s="36"/>
      <c r="L810" s="26"/>
    </row>
    <row r="811" spans="3:12" s="24" customFormat="1" x14ac:dyDescent="0.2">
      <c r="C811" s="34"/>
      <c r="D811" s="34"/>
      <c r="E811" s="34"/>
      <c r="H811" s="35"/>
      <c r="I811" s="35"/>
      <c r="J811" s="36"/>
      <c r="K811" s="36"/>
      <c r="L811" s="26"/>
    </row>
    <row r="812" spans="3:12" s="24" customFormat="1" x14ac:dyDescent="0.2">
      <c r="C812" s="34"/>
      <c r="D812" s="34"/>
      <c r="E812" s="34"/>
      <c r="H812" s="35"/>
      <c r="I812" s="35"/>
      <c r="J812" s="36"/>
      <c r="K812" s="36"/>
      <c r="L812" s="26"/>
    </row>
    <row r="813" spans="3:12" s="24" customFormat="1" x14ac:dyDescent="0.2">
      <c r="C813" s="34"/>
      <c r="D813" s="34"/>
      <c r="E813" s="34"/>
      <c r="H813" s="35"/>
      <c r="I813" s="35"/>
      <c r="J813" s="36"/>
      <c r="K813" s="36"/>
      <c r="L813" s="26"/>
    </row>
    <row r="814" spans="3:12" s="24" customFormat="1" x14ac:dyDescent="0.2">
      <c r="C814" s="34"/>
      <c r="D814" s="34"/>
      <c r="E814" s="34"/>
      <c r="H814" s="35"/>
      <c r="I814" s="35"/>
      <c r="J814" s="36"/>
      <c r="K814" s="36"/>
      <c r="L814" s="26"/>
    </row>
    <row r="815" spans="3:12" s="24" customFormat="1" x14ac:dyDescent="0.2">
      <c r="C815" s="34"/>
      <c r="D815" s="34"/>
      <c r="E815" s="34"/>
      <c r="H815" s="35"/>
      <c r="I815" s="35"/>
      <c r="J815" s="36"/>
      <c r="K815" s="36"/>
      <c r="L815" s="26"/>
    </row>
    <row r="816" spans="3:12" s="24" customFormat="1" x14ac:dyDescent="0.2">
      <c r="C816" s="34"/>
      <c r="D816" s="34"/>
      <c r="E816" s="34"/>
      <c r="H816" s="35"/>
      <c r="I816" s="35"/>
      <c r="J816" s="36"/>
      <c r="K816" s="36"/>
      <c r="L816" s="26"/>
    </row>
    <row r="817" spans="3:12" s="24" customFormat="1" x14ac:dyDescent="0.2">
      <c r="C817" s="34"/>
      <c r="D817" s="34"/>
      <c r="E817" s="34"/>
      <c r="H817" s="35"/>
      <c r="I817" s="35"/>
      <c r="J817" s="36"/>
      <c r="K817" s="36"/>
      <c r="L817" s="26"/>
    </row>
    <row r="818" spans="3:12" s="24" customFormat="1" x14ac:dyDescent="0.2">
      <c r="C818" s="34"/>
      <c r="D818" s="34"/>
      <c r="E818" s="34"/>
      <c r="H818" s="35"/>
      <c r="I818" s="35"/>
      <c r="J818" s="36"/>
      <c r="K818" s="36"/>
      <c r="L818" s="26"/>
    </row>
    <row r="819" spans="3:12" s="24" customFormat="1" x14ac:dyDescent="0.2">
      <c r="C819" s="34"/>
      <c r="D819" s="34"/>
      <c r="E819" s="34"/>
      <c r="H819" s="35"/>
      <c r="I819" s="35"/>
      <c r="J819" s="36"/>
      <c r="K819" s="36"/>
      <c r="L819" s="26"/>
    </row>
    <row r="820" spans="3:12" s="24" customFormat="1" x14ac:dyDescent="0.2">
      <c r="C820" s="34"/>
      <c r="D820" s="34"/>
      <c r="E820" s="34"/>
      <c r="H820" s="35"/>
      <c r="I820" s="35"/>
      <c r="J820" s="36"/>
      <c r="K820" s="36"/>
      <c r="L820" s="26"/>
    </row>
    <row r="821" spans="3:12" s="24" customFormat="1" x14ac:dyDescent="0.2">
      <c r="C821" s="34"/>
      <c r="D821" s="34"/>
      <c r="E821" s="34"/>
      <c r="H821" s="35"/>
      <c r="I821" s="35"/>
      <c r="J821" s="36"/>
      <c r="K821" s="36"/>
      <c r="L821" s="26"/>
    </row>
    <row r="822" spans="3:12" s="24" customFormat="1" x14ac:dyDescent="0.2">
      <c r="C822" s="34"/>
      <c r="D822" s="34"/>
      <c r="E822" s="34"/>
      <c r="H822" s="35"/>
      <c r="I822" s="35"/>
      <c r="J822" s="36"/>
      <c r="K822" s="36"/>
      <c r="L822" s="26"/>
    </row>
    <row r="823" spans="3:12" s="24" customFormat="1" x14ac:dyDescent="0.2">
      <c r="C823" s="34"/>
      <c r="D823" s="34"/>
      <c r="E823" s="34"/>
      <c r="H823" s="35"/>
      <c r="I823" s="35"/>
      <c r="J823" s="36"/>
      <c r="K823" s="36"/>
      <c r="L823" s="26"/>
    </row>
    <row r="824" spans="3:12" s="24" customFormat="1" x14ac:dyDescent="0.2">
      <c r="C824" s="34"/>
      <c r="D824" s="34"/>
      <c r="E824" s="34"/>
      <c r="H824" s="35"/>
      <c r="I824" s="35"/>
      <c r="J824" s="36"/>
      <c r="K824" s="36"/>
      <c r="L824" s="26"/>
    </row>
    <row r="825" spans="3:12" s="24" customFormat="1" x14ac:dyDescent="0.2">
      <c r="C825" s="34"/>
      <c r="D825" s="34"/>
      <c r="E825" s="34"/>
      <c r="H825" s="35"/>
      <c r="I825" s="35"/>
      <c r="J825" s="36"/>
      <c r="K825" s="36"/>
      <c r="L825" s="26"/>
    </row>
    <row r="826" spans="3:12" s="24" customFormat="1" x14ac:dyDescent="0.2">
      <c r="C826" s="34"/>
      <c r="D826" s="34"/>
      <c r="E826" s="34"/>
      <c r="H826" s="35"/>
      <c r="I826" s="35"/>
      <c r="J826" s="36"/>
      <c r="K826" s="36"/>
      <c r="L826" s="26"/>
    </row>
    <row r="827" spans="3:12" s="24" customFormat="1" x14ac:dyDescent="0.2">
      <c r="C827" s="34"/>
      <c r="D827" s="34"/>
      <c r="E827" s="34"/>
      <c r="H827" s="35"/>
      <c r="I827" s="35"/>
      <c r="J827" s="36"/>
      <c r="K827" s="36"/>
      <c r="L827" s="26"/>
    </row>
    <row r="828" spans="3:12" s="24" customFormat="1" x14ac:dyDescent="0.2">
      <c r="C828" s="34"/>
      <c r="D828" s="34"/>
      <c r="E828" s="34"/>
      <c r="H828" s="35"/>
      <c r="I828" s="35"/>
      <c r="J828" s="36"/>
      <c r="K828" s="36"/>
      <c r="L828" s="26"/>
    </row>
    <row r="829" spans="3:12" s="24" customFormat="1" x14ac:dyDescent="0.2">
      <c r="C829" s="34"/>
      <c r="D829" s="34"/>
      <c r="E829" s="34"/>
      <c r="H829" s="35"/>
      <c r="I829" s="35"/>
      <c r="J829" s="36"/>
      <c r="K829" s="36"/>
      <c r="L829" s="26"/>
    </row>
    <row r="830" spans="3:12" s="24" customFormat="1" x14ac:dyDescent="0.2">
      <c r="C830" s="34"/>
      <c r="D830" s="34"/>
      <c r="E830" s="34"/>
      <c r="H830" s="35"/>
      <c r="I830" s="35"/>
      <c r="J830" s="36"/>
      <c r="K830" s="36"/>
      <c r="L830" s="26"/>
    </row>
    <row r="831" spans="3:12" s="24" customFormat="1" x14ac:dyDescent="0.2">
      <c r="C831" s="34"/>
      <c r="D831" s="34"/>
      <c r="E831" s="34"/>
      <c r="H831" s="35"/>
      <c r="I831" s="35"/>
      <c r="J831" s="36"/>
      <c r="K831" s="36"/>
      <c r="L831" s="26"/>
    </row>
    <row r="832" spans="3:12" s="24" customFormat="1" x14ac:dyDescent="0.2">
      <c r="C832" s="34"/>
      <c r="D832" s="34"/>
      <c r="E832" s="34"/>
      <c r="H832" s="35"/>
      <c r="I832" s="35"/>
      <c r="J832" s="36"/>
      <c r="K832" s="36"/>
      <c r="L832" s="26"/>
    </row>
    <row r="833" spans="3:12" s="24" customFormat="1" x14ac:dyDescent="0.2">
      <c r="C833" s="34"/>
      <c r="D833" s="34"/>
      <c r="E833" s="34"/>
      <c r="H833" s="35"/>
      <c r="I833" s="35"/>
      <c r="J833" s="36"/>
      <c r="K833" s="36"/>
      <c r="L833" s="26"/>
    </row>
    <row r="834" spans="3:12" s="24" customFormat="1" x14ac:dyDescent="0.2">
      <c r="C834" s="34"/>
      <c r="D834" s="34"/>
      <c r="E834" s="34"/>
      <c r="H834" s="35"/>
      <c r="I834" s="35"/>
      <c r="J834" s="36"/>
      <c r="K834" s="36"/>
      <c r="L834" s="26"/>
    </row>
    <row r="835" spans="3:12" s="24" customFormat="1" x14ac:dyDescent="0.2">
      <c r="C835" s="34"/>
      <c r="D835" s="34"/>
      <c r="E835" s="34"/>
      <c r="H835" s="35"/>
      <c r="I835" s="35"/>
      <c r="J835" s="36"/>
      <c r="K835" s="36"/>
      <c r="L835" s="26"/>
    </row>
    <row r="836" spans="3:12" s="24" customFormat="1" x14ac:dyDescent="0.2">
      <c r="C836" s="34"/>
      <c r="D836" s="34"/>
      <c r="E836" s="34"/>
      <c r="H836" s="35"/>
      <c r="I836" s="35"/>
      <c r="J836" s="36"/>
      <c r="K836" s="36"/>
      <c r="L836" s="26"/>
    </row>
    <row r="837" spans="3:12" s="24" customFormat="1" x14ac:dyDescent="0.2">
      <c r="C837" s="34"/>
      <c r="D837" s="34"/>
      <c r="E837" s="34"/>
      <c r="H837" s="35"/>
      <c r="I837" s="35"/>
      <c r="J837" s="36"/>
      <c r="K837" s="36"/>
      <c r="L837" s="26"/>
    </row>
    <row r="838" spans="3:12" s="24" customFormat="1" x14ac:dyDescent="0.2">
      <c r="C838" s="34"/>
      <c r="D838" s="34"/>
      <c r="E838" s="34"/>
      <c r="H838" s="35"/>
      <c r="I838" s="35"/>
      <c r="J838" s="36"/>
      <c r="K838" s="36"/>
      <c r="L838" s="26"/>
    </row>
    <row r="839" spans="3:12" s="24" customFormat="1" x14ac:dyDescent="0.2">
      <c r="C839" s="34"/>
      <c r="D839" s="34"/>
      <c r="E839" s="34"/>
      <c r="H839" s="35"/>
      <c r="I839" s="35"/>
      <c r="J839" s="36"/>
      <c r="K839" s="36"/>
      <c r="L839" s="26"/>
    </row>
    <row r="840" spans="3:12" s="24" customFormat="1" x14ac:dyDescent="0.2">
      <c r="C840" s="34"/>
      <c r="D840" s="34"/>
      <c r="E840" s="34"/>
      <c r="H840" s="35"/>
      <c r="I840" s="35"/>
      <c r="J840" s="36"/>
      <c r="K840" s="36"/>
      <c r="L840" s="26"/>
    </row>
    <row r="841" spans="3:12" s="24" customFormat="1" x14ac:dyDescent="0.2">
      <c r="C841" s="34"/>
      <c r="D841" s="34"/>
      <c r="E841" s="34"/>
      <c r="H841" s="35"/>
      <c r="I841" s="35"/>
      <c r="J841" s="36"/>
      <c r="K841" s="36"/>
      <c r="L841" s="26"/>
    </row>
    <row r="842" spans="3:12" s="24" customFormat="1" x14ac:dyDescent="0.2">
      <c r="C842" s="34"/>
      <c r="D842" s="34"/>
      <c r="E842" s="34"/>
      <c r="H842" s="35"/>
      <c r="I842" s="35"/>
      <c r="J842" s="36"/>
      <c r="K842" s="36"/>
      <c r="L842" s="26"/>
    </row>
    <row r="843" spans="3:12" s="24" customFormat="1" x14ac:dyDescent="0.2">
      <c r="C843" s="34"/>
      <c r="D843" s="34"/>
      <c r="E843" s="34"/>
      <c r="H843" s="35"/>
      <c r="I843" s="35"/>
      <c r="J843" s="36"/>
      <c r="K843" s="36"/>
      <c r="L843" s="26"/>
    </row>
    <row r="844" spans="3:12" s="24" customFormat="1" x14ac:dyDescent="0.2">
      <c r="C844" s="34"/>
      <c r="D844" s="34"/>
      <c r="E844" s="34"/>
      <c r="H844" s="35"/>
      <c r="I844" s="35"/>
      <c r="J844" s="36"/>
      <c r="K844" s="36"/>
      <c r="L844" s="26"/>
    </row>
    <row r="845" spans="3:12" s="24" customFormat="1" x14ac:dyDescent="0.2">
      <c r="C845" s="34"/>
      <c r="D845" s="34"/>
      <c r="E845" s="34"/>
      <c r="H845" s="35"/>
      <c r="I845" s="35"/>
      <c r="J845" s="36"/>
      <c r="K845" s="36"/>
      <c r="L845" s="26"/>
    </row>
    <row r="846" spans="3:12" s="24" customFormat="1" x14ac:dyDescent="0.2">
      <c r="C846" s="34"/>
      <c r="D846" s="34"/>
      <c r="E846" s="34"/>
      <c r="H846" s="35"/>
      <c r="I846" s="35"/>
      <c r="J846" s="36"/>
      <c r="K846" s="36"/>
      <c r="L846" s="26"/>
    </row>
    <row r="847" spans="3:12" s="24" customFormat="1" x14ac:dyDescent="0.2">
      <c r="C847" s="34"/>
      <c r="D847" s="34"/>
      <c r="E847" s="34"/>
      <c r="H847" s="35"/>
      <c r="I847" s="35"/>
      <c r="J847" s="36"/>
      <c r="K847" s="36"/>
      <c r="L847" s="26"/>
    </row>
    <row r="848" spans="3:12" s="24" customFormat="1" x14ac:dyDescent="0.2">
      <c r="C848" s="34"/>
      <c r="D848" s="34"/>
      <c r="E848" s="34"/>
      <c r="H848" s="35"/>
      <c r="I848" s="35"/>
      <c r="J848" s="36"/>
      <c r="K848" s="36"/>
      <c r="L848" s="26"/>
    </row>
    <row r="849" spans="3:12" s="24" customFormat="1" x14ac:dyDescent="0.2">
      <c r="C849" s="34"/>
      <c r="D849" s="34"/>
      <c r="E849" s="34"/>
      <c r="H849" s="35"/>
      <c r="I849" s="35"/>
      <c r="J849" s="36"/>
      <c r="K849" s="36"/>
      <c r="L849" s="26"/>
    </row>
    <row r="850" spans="3:12" s="24" customFormat="1" x14ac:dyDescent="0.2">
      <c r="C850" s="34"/>
      <c r="D850" s="34"/>
      <c r="E850" s="34"/>
      <c r="H850" s="35"/>
      <c r="I850" s="35"/>
      <c r="J850" s="36"/>
      <c r="K850" s="36"/>
      <c r="L850" s="26"/>
    </row>
    <row r="851" spans="3:12" s="24" customFormat="1" x14ac:dyDescent="0.2">
      <c r="C851" s="34"/>
      <c r="D851" s="34"/>
      <c r="E851" s="34"/>
      <c r="H851" s="35"/>
      <c r="I851" s="35"/>
      <c r="J851" s="36"/>
      <c r="K851" s="36"/>
      <c r="L851" s="26"/>
    </row>
    <row r="852" spans="3:12" s="24" customFormat="1" x14ac:dyDescent="0.2">
      <c r="C852" s="34"/>
      <c r="D852" s="34"/>
      <c r="E852" s="34"/>
      <c r="H852" s="35"/>
      <c r="I852" s="35"/>
      <c r="J852" s="36"/>
      <c r="K852" s="36"/>
      <c r="L852" s="26"/>
    </row>
    <row r="853" spans="3:12" s="24" customFormat="1" x14ac:dyDescent="0.2">
      <c r="C853" s="34"/>
      <c r="D853" s="34"/>
      <c r="E853" s="34"/>
      <c r="H853" s="35"/>
      <c r="I853" s="35"/>
      <c r="J853" s="36"/>
      <c r="K853" s="36"/>
      <c r="L853" s="26"/>
    </row>
    <row r="854" spans="3:12" s="24" customFormat="1" x14ac:dyDescent="0.2">
      <c r="C854" s="34"/>
      <c r="D854" s="34"/>
      <c r="E854" s="34"/>
      <c r="H854" s="35"/>
      <c r="I854" s="35"/>
      <c r="J854" s="36"/>
      <c r="K854" s="36"/>
      <c r="L854" s="26"/>
    </row>
    <row r="855" spans="3:12" s="24" customFormat="1" x14ac:dyDescent="0.2">
      <c r="C855" s="34"/>
      <c r="D855" s="34"/>
      <c r="E855" s="34"/>
      <c r="H855" s="35"/>
      <c r="I855" s="35"/>
      <c r="J855" s="36"/>
      <c r="K855" s="36"/>
      <c r="L855" s="26"/>
    </row>
    <row r="856" spans="3:12" s="24" customFormat="1" x14ac:dyDescent="0.2">
      <c r="C856" s="34"/>
      <c r="D856" s="34"/>
      <c r="E856" s="34"/>
      <c r="H856" s="35"/>
      <c r="I856" s="35"/>
      <c r="J856" s="36"/>
      <c r="K856" s="36"/>
      <c r="L856" s="26"/>
    </row>
    <row r="857" spans="3:12" s="24" customFormat="1" x14ac:dyDescent="0.2">
      <c r="C857" s="34"/>
      <c r="D857" s="34"/>
      <c r="E857" s="34"/>
      <c r="H857" s="35"/>
      <c r="I857" s="35"/>
      <c r="J857" s="36"/>
      <c r="K857" s="36"/>
      <c r="L857" s="26"/>
    </row>
    <row r="858" spans="3:12" s="24" customFormat="1" x14ac:dyDescent="0.2">
      <c r="C858" s="34"/>
      <c r="D858" s="34"/>
      <c r="E858" s="34"/>
      <c r="H858" s="35"/>
      <c r="I858" s="35"/>
      <c r="J858" s="36"/>
      <c r="K858" s="36"/>
      <c r="L858" s="26"/>
    </row>
    <row r="859" spans="3:12" s="24" customFormat="1" x14ac:dyDescent="0.2">
      <c r="C859" s="34"/>
      <c r="D859" s="34"/>
      <c r="E859" s="34"/>
      <c r="H859" s="35"/>
      <c r="I859" s="35"/>
      <c r="J859" s="36"/>
      <c r="K859" s="36"/>
      <c r="L859" s="26"/>
    </row>
    <row r="860" spans="3:12" s="24" customFormat="1" x14ac:dyDescent="0.2">
      <c r="C860" s="34"/>
      <c r="D860" s="34"/>
      <c r="E860" s="34"/>
      <c r="H860" s="35"/>
      <c r="I860" s="35"/>
      <c r="J860" s="36"/>
      <c r="K860" s="36"/>
      <c r="L860" s="26"/>
    </row>
    <row r="861" spans="3:12" s="24" customFormat="1" x14ac:dyDescent="0.2">
      <c r="C861" s="34"/>
      <c r="D861" s="34"/>
      <c r="E861" s="34"/>
      <c r="H861" s="35"/>
      <c r="I861" s="35"/>
      <c r="J861" s="36"/>
      <c r="K861" s="36"/>
      <c r="L861" s="26"/>
    </row>
    <row r="862" spans="3:12" s="24" customFormat="1" x14ac:dyDescent="0.2">
      <c r="C862" s="34"/>
      <c r="D862" s="34"/>
      <c r="E862" s="34"/>
      <c r="H862" s="35"/>
      <c r="I862" s="35"/>
      <c r="J862" s="36"/>
      <c r="K862" s="36"/>
      <c r="L862" s="26"/>
    </row>
    <row r="863" spans="3:12" s="24" customFormat="1" x14ac:dyDescent="0.2">
      <c r="C863" s="34"/>
      <c r="D863" s="34"/>
      <c r="E863" s="34"/>
      <c r="H863" s="35"/>
      <c r="I863" s="35"/>
      <c r="J863" s="36"/>
      <c r="K863" s="36"/>
      <c r="L863" s="26"/>
    </row>
    <row r="864" spans="3:12" s="24" customFormat="1" x14ac:dyDescent="0.2">
      <c r="C864" s="34"/>
      <c r="D864" s="34"/>
      <c r="E864" s="34"/>
      <c r="H864" s="35"/>
      <c r="I864" s="35"/>
      <c r="J864" s="36"/>
      <c r="K864" s="36"/>
      <c r="L864" s="26"/>
    </row>
    <row r="865" spans="3:12" s="24" customFormat="1" x14ac:dyDescent="0.2">
      <c r="C865" s="34"/>
      <c r="D865" s="34"/>
      <c r="E865" s="34"/>
      <c r="H865" s="35"/>
      <c r="I865" s="35"/>
      <c r="J865" s="36"/>
      <c r="K865" s="36"/>
      <c r="L865" s="26"/>
    </row>
    <row r="866" spans="3:12" s="24" customFormat="1" x14ac:dyDescent="0.2">
      <c r="C866" s="34"/>
      <c r="D866" s="34"/>
      <c r="E866" s="34"/>
      <c r="H866" s="35"/>
      <c r="I866" s="35"/>
      <c r="J866" s="36"/>
      <c r="K866" s="36"/>
      <c r="L866" s="26"/>
    </row>
    <row r="867" spans="3:12" s="24" customFormat="1" x14ac:dyDescent="0.2">
      <c r="C867" s="34"/>
      <c r="D867" s="34"/>
      <c r="E867" s="34"/>
      <c r="H867" s="35"/>
      <c r="I867" s="35"/>
      <c r="J867" s="36"/>
      <c r="K867" s="36"/>
      <c r="L867" s="26"/>
    </row>
    <row r="868" spans="3:12" s="24" customFormat="1" x14ac:dyDescent="0.2">
      <c r="C868" s="34"/>
      <c r="D868" s="34"/>
      <c r="E868" s="34"/>
      <c r="H868" s="35"/>
      <c r="I868" s="35"/>
      <c r="J868" s="36"/>
      <c r="K868" s="36"/>
      <c r="L868" s="26"/>
    </row>
    <row r="869" spans="3:12" s="24" customFormat="1" x14ac:dyDescent="0.2">
      <c r="C869" s="34"/>
      <c r="D869" s="34"/>
      <c r="E869" s="34"/>
      <c r="H869" s="35"/>
      <c r="I869" s="35"/>
      <c r="J869" s="36"/>
      <c r="K869" s="36"/>
      <c r="L869" s="26"/>
    </row>
    <row r="870" spans="3:12" s="24" customFormat="1" x14ac:dyDescent="0.2">
      <c r="C870" s="34"/>
      <c r="D870" s="34"/>
      <c r="E870" s="34"/>
      <c r="H870" s="35"/>
      <c r="I870" s="35"/>
      <c r="J870" s="36"/>
      <c r="K870" s="36"/>
      <c r="L870" s="26"/>
    </row>
    <row r="871" spans="3:12" s="24" customFormat="1" x14ac:dyDescent="0.2">
      <c r="C871" s="34"/>
      <c r="D871" s="34"/>
      <c r="E871" s="34"/>
      <c r="H871" s="35"/>
      <c r="I871" s="35"/>
      <c r="J871" s="36"/>
      <c r="K871" s="36"/>
      <c r="L871" s="26"/>
    </row>
    <row r="872" spans="3:12" s="24" customFormat="1" x14ac:dyDescent="0.2">
      <c r="C872" s="34"/>
      <c r="D872" s="34"/>
      <c r="E872" s="34"/>
      <c r="H872" s="35"/>
      <c r="I872" s="35"/>
      <c r="J872" s="36"/>
      <c r="K872" s="36"/>
      <c r="L872" s="26"/>
    </row>
    <row r="873" spans="3:12" s="24" customFormat="1" x14ac:dyDescent="0.2">
      <c r="C873" s="34"/>
      <c r="D873" s="34"/>
      <c r="E873" s="34"/>
      <c r="H873" s="35"/>
      <c r="I873" s="35"/>
      <c r="J873" s="36"/>
      <c r="K873" s="36"/>
      <c r="L873" s="26"/>
    </row>
    <row r="874" spans="3:12" s="24" customFormat="1" x14ac:dyDescent="0.2">
      <c r="C874" s="34"/>
      <c r="D874" s="34"/>
      <c r="E874" s="34"/>
      <c r="H874" s="35"/>
      <c r="I874" s="35"/>
      <c r="J874" s="36"/>
      <c r="K874" s="36"/>
      <c r="L874" s="26"/>
    </row>
    <row r="875" spans="3:12" s="24" customFormat="1" x14ac:dyDescent="0.2">
      <c r="C875" s="34"/>
      <c r="D875" s="34"/>
      <c r="E875" s="34"/>
      <c r="H875" s="35"/>
      <c r="I875" s="35"/>
      <c r="J875" s="36"/>
      <c r="K875" s="36"/>
      <c r="L875" s="26"/>
    </row>
    <row r="876" spans="3:12" s="24" customFormat="1" x14ac:dyDescent="0.2">
      <c r="C876" s="34"/>
      <c r="D876" s="34"/>
      <c r="E876" s="34"/>
      <c r="H876" s="35"/>
      <c r="I876" s="35"/>
      <c r="J876" s="36"/>
      <c r="K876" s="36"/>
      <c r="L876" s="26"/>
    </row>
    <row r="877" spans="3:12" s="24" customFormat="1" x14ac:dyDescent="0.2">
      <c r="C877" s="34"/>
      <c r="D877" s="34"/>
      <c r="E877" s="34"/>
      <c r="H877" s="35"/>
      <c r="I877" s="35"/>
      <c r="J877" s="36"/>
      <c r="K877" s="36"/>
      <c r="L877" s="26"/>
    </row>
    <row r="878" spans="3:12" s="24" customFormat="1" x14ac:dyDescent="0.2">
      <c r="C878" s="34"/>
      <c r="D878" s="34"/>
      <c r="E878" s="34"/>
      <c r="H878" s="35"/>
      <c r="I878" s="35"/>
      <c r="J878" s="36"/>
      <c r="K878" s="36"/>
      <c r="L878" s="26"/>
    </row>
    <row r="879" spans="3:12" s="24" customFormat="1" x14ac:dyDescent="0.2">
      <c r="C879" s="34"/>
      <c r="D879" s="34"/>
      <c r="E879" s="34"/>
      <c r="H879" s="35"/>
      <c r="I879" s="35"/>
      <c r="J879" s="36"/>
      <c r="K879" s="36"/>
      <c r="L879" s="26"/>
    </row>
    <row r="880" spans="3:12" s="24" customFormat="1" x14ac:dyDescent="0.2">
      <c r="C880" s="34"/>
      <c r="D880" s="34"/>
      <c r="E880" s="34"/>
      <c r="H880" s="35"/>
      <c r="I880" s="35"/>
      <c r="J880" s="36"/>
      <c r="K880" s="36"/>
      <c r="L880" s="26"/>
    </row>
    <row r="881" spans="3:12" s="24" customFormat="1" x14ac:dyDescent="0.2">
      <c r="C881" s="34"/>
      <c r="D881" s="34"/>
      <c r="E881" s="34"/>
      <c r="H881" s="35"/>
      <c r="I881" s="35"/>
      <c r="J881" s="36"/>
      <c r="K881" s="36"/>
      <c r="L881" s="26"/>
    </row>
    <row r="882" spans="3:12" s="24" customFormat="1" x14ac:dyDescent="0.2">
      <c r="C882" s="34"/>
      <c r="D882" s="34"/>
      <c r="E882" s="34"/>
      <c r="H882" s="35"/>
      <c r="I882" s="35"/>
      <c r="J882" s="36"/>
      <c r="K882" s="36"/>
      <c r="L882" s="26"/>
    </row>
    <row r="883" spans="3:12" s="24" customFormat="1" x14ac:dyDescent="0.2">
      <c r="C883" s="34"/>
      <c r="D883" s="34"/>
      <c r="E883" s="34"/>
      <c r="H883" s="35"/>
      <c r="I883" s="35"/>
      <c r="J883" s="36"/>
      <c r="K883" s="36"/>
      <c r="L883" s="26"/>
    </row>
    <row r="884" spans="3:12" s="24" customFormat="1" x14ac:dyDescent="0.2">
      <c r="C884" s="34"/>
      <c r="D884" s="34"/>
      <c r="E884" s="34"/>
      <c r="H884" s="35"/>
      <c r="I884" s="35"/>
      <c r="J884" s="36"/>
      <c r="K884" s="36"/>
      <c r="L884" s="26"/>
    </row>
    <row r="885" spans="3:12" s="24" customFormat="1" x14ac:dyDescent="0.2">
      <c r="C885" s="34"/>
      <c r="D885" s="34"/>
      <c r="E885" s="34"/>
      <c r="H885" s="35"/>
      <c r="I885" s="35"/>
      <c r="J885" s="36"/>
      <c r="K885" s="36"/>
      <c r="L885" s="26"/>
    </row>
    <row r="886" spans="3:12" s="24" customFormat="1" x14ac:dyDescent="0.2">
      <c r="C886" s="34"/>
      <c r="D886" s="34"/>
      <c r="E886" s="34"/>
      <c r="H886" s="35"/>
      <c r="I886" s="35"/>
      <c r="J886" s="36"/>
      <c r="K886" s="36"/>
      <c r="L886" s="26"/>
    </row>
    <row r="887" spans="3:12" s="24" customFormat="1" x14ac:dyDescent="0.2">
      <c r="C887" s="34"/>
      <c r="D887" s="34"/>
      <c r="E887" s="34"/>
      <c r="H887" s="35"/>
      <c r="I887" s="35"/>
      <c r="J887" s="36"/>
      <c r="K887" s="36"/>
      <c r="L887" s="26"/>
    </row>
    <row r="888" spans="3:12" s="24" customFormat="1" x14ac:dyDescent="0.2">
      <c r="C888" s="34"/>
      <c r="D888" s="34"/>
      <c r="E888" s="34"/>
      <c r="H888" s="35"/>
      <c r="I888" s="35"/>
      <c r="J888" s="36"/>
      <c r="K888" s="36"/>
      <c r="L888" s="26"/>
    </row>
    <row r="889" spans="3:12" s="24" customFormat="1" x14ac:dyDescent="0.2">
      <c r="C889" s="34"/>
      <c r="D889" s="34"/>
      <c r="E889" s="34"/>
      <c r="H889" s="35"/>
      <c r="I889" s="35"/>
      <c r="J889" s="36"/>
      <c r="K889" s="36"/>
      <c r="L889" s="26"/>
    </row>
    <row r="890" spans="3:12" s="24" customFormat="1" x14ac:dyDescent="0.2">
      <c r="C890" s="34"/>
      <c r="D890" s="34"/>
      <c r="E890" s="34"/>
      <c r="H890" s="35"/>
      <c r="I890" s="35"/>
      <c r="J890" s="36"/>
      <c r="K890" s="36"/>
      <c r="L890" s="26"/>
    </row>
    <row r="891" spans="3:12" s="24" customFormat="1" x14ac:dyDescent="0.2">
      <c r="C891" s="34"/>
      <c r="D891" s="34"/>
      <c r="E891" s="34"/>
      <c r="H891" s="35"/>
      <c r="I891" s="35"/>
      <c r="J891" s="36"/>
      <c r="K891" s="36"/>
      <c r="L891" s="26"/>
    </row>
    <row r="892" spans="3:12" s="24" customFormat="1" x14ac:dyDescent="0.2">
      <c r="C892" s="34"/>
      <c r="D892" s="34"/>
      <c r="E892" s="34"/>
      <c r="H892" s="35"/>
      <c r="I892" s="35"/>
      <c r="J892" s="36"/>
      <c r="K892" s="36"/>
      <c r="L892" s="26"/>
    </row>
    <row r="893" spans="3:12" s="24" customFormat="1" x14ac:dyDescent="0.2">
      <c r="C893" s="34"/>
      <c r="D893" s="34"/>
      <c r="E893" s="34"/>
      <c r="H893" s="35"/>
      <c r="I893" s="35"/>
      <c r="J893" s="36"/>
      <c r="K893" s="36"/>
      <c r="L893" s="26"/>
    </row>
    <row r="894" spans="3:12" s="24" customFormat="1" x14ac:dyDescent="0.2">
      <c r="C894" s="34"/>
      <c r="D894" s="34"/>
      <c r="E894" s="34"/>
      <c r="H894" s="35"/>
      <c r="I894" s="35"/>
      <c r="J894" s="36"/>
      <c r="K894" s="36"/>
      <c r="L894" s="26"/>
    </row>
    <row r="895" spans="3:12" s="24" customFormat="1" x14ac:dyDescent="0.2">
      <c r="C895" s="34"/>
      <c r="D895" s="34"/>
      <c r="E895" s="34"/>
      <c r="H895" s="35"/>
      <c r="I895" s="35"/>
      <c r="J895" s="36"/>
      <c r="K895" s="36"/>
      <c r="L895" s="26"/>
    </row>
    <row r="896" spans="3:12" s="24" customFormat="1" x14ac:dyDescent="0.2">
      <c r="C896" s="34"/>
      <c r="D896" s="34"/>
      <c r="E896" s="34"/>
      <c r="H896" s="35"/>
      <c r="I896" s="35"/>
      <c r="J896" s="36"/>
      <c r="K896" s="36"/>
      <c r="L896" s="26"/>
    </row>
    <row r="897" spans="3:12" s="24" customFormat="1" x14ac:dyDescent="0.2">
      <c r="C897" s="34"/>
      <c r="D897" s="34"/>
      <c r="E897" s="34"/>
      <c r="H897" s="35"/>
      <c r="I897" s="35"/>
      <c r="J897" s="36"/>
      <c r="K897" s="36"/>
      <c r="L897" s="26"/>
    </row>
    <row r="898" spans="3:12" s="24" customFormat="1" x14ac:dyDescent="0.2">
      <c r="C898" s="34"/>
      <c r="D898" s="34"/>
      <c r="E898" s="34"/>
      <c r="H898" s="35"/>
      <c r="I898" s="35"/>
      <c r="J898" s="36"/>
      <c r="K898" s="36"/>
      <c r="L898" s="26"/>
    </row>
    <row r="899" spans="3:12" s="24" customFormat="1" x14ac:dyDescent="0.2">
      <c r="C899" s="34"/>
      <c r="D899" s="34"/>
      <c r="E899" s="34"/>
      <c r="H899" s="35"/>
      <c r="I899" s="35"/>
      <c r="J899" s="36"/>
      <c r="K899" s="36"/>
      <c r="L899" s="26"/>
    </row>
    <row r="900" spans="3:12" s="24" customFormat="1" x14ac:dyDescent="0.2">
      <c r="C900" s="34"/>
      <c r="D900" s="34"/>
      <c r="E900" s="34"/>
      <c r="H900" s="35"/>
      <c r="I900" s="35"/>
      <c r="J900" s="36"/>
      <c r="K900" s="36"/>
      <c r="L900" s="26"/>
    </row>
    <row r="901" spans="3:12" s="24" customFormat="1" x14ac:dyDescent="0.2">
      <c r="C901" s="34"/>
      <c r="D901" s="34"/>
      <c r="E901" s="34"/>
      <c r="H901" s="35"/>
      <c r="I901" s="35"/>
      <c r="J901" s="36"/>
      <c r="K901" s="36"/>
      <c r="L901" s="26"/>
    </row>
    <row r="902" spans="3:12" s="24" customFormat="1" x14ac:dyDescent="0.2">
      <c r="C902" s="34"/>
      <c r="D902" s="34"/>
      <c r="E902" s="34"/>
      <c r="H902" s="35"/>
      <c r="I902" s="35"/>
      <c r="J902" s="36"/>
      <c r="K902" s="36"/>
      <c r="L902" s="26"/>
    </row>
    <row r="903" spans="3:12" s="24" customFormat="1" x14ac:dyDescent="0.2">
      <c r="C903" s="34"/>
      <c r="D903" s="34"/>
      <c r="E903" s="34"/>
      <c r="H903" s="35"/>
      <c r="I903" s="35"/>
      <c r="J903" s="36"/>
      <c r="K903" s="36"/>
      <c r="L903" s="26"/>
    </row>
    <row r="904" spans="3:12" s="24" customFormat="1" x14ac:dyDescent="0.2">
      <c r="C904" s="34"/>
      <c r="D904" s="34"/>
      <c r="E904" s="34"/>
      <c r="H904" s="35"/>
      <c r="I904" s="35"/>
      <c r="J904" s="36"/>
      <c r="K904" s="36"/>
      <c r="L904" s="26"/>
    </row>
    <row r="905" spans="3:12" s="24" customFormat="1" x14ac:dyDescent="0.2">
      <c r="C905" s="34"/>
      <c r="D905" s="34"/>
      <c r="E905" s="34"/>
      <c r="H905" s="35"/>
      <c r="I905" s="35"/>
      <c r="J905" s="36"/>
      <c r="K905" s="36"/>
      <c r="L905" s="26"/>
    </row>
    <row r="906" spans="3:12" s="24" customFormat="1" x14ac:dyDescent="0.2">
      <c r="C906" s="34"/>
      <c r="D906" s="34"/>
      <c r="E906" s="34"/>
      <c r="H906" s="35"/>
      <c r="I906" s="35"/>
      <c r="J906" s="36"/>
      <c r="K906" s="36"/>
      <c r="L906" s="26"/>
    </row>
    <row r="907" spans="3:12" s="24" customFormat="1" x14ac:dyDescent="0.2">
      <c r="C907" s="34"/>
      <c r="D907" s="34"/>
      <c r="E907" s="34"/>
      <c r="H907" s="35"/>
      <c r="I907" s="35"/>
      <c r="J907" s="36"/>
      <c r="K907" s="36"/>
      <c r="L907" s="26"/>
    </row>
    <row r="908" spans="3:12" s="24" customFormat="1" x14ac:dyDescent="0.2">
      <c r="C908" s="34"/>
      <c r="D908" s="34"/>
      <c r="E908" s="34"/>
      <c r="H908" s="35"/>
      <c r="I908" s="35"/>
      <c r="J908" s="36"/>
      <c r="K908" s="36"/>
      <c r="L908" s="26"/>
    </row>
    <row r="909" spans="3:12" s="24" customFormat="1" x14ac:dyDescent="0.2">
      <c r="C909" s="34"/>
      <c r="D909" s="34"/>
      <c r="E909" s="34"/>
      <c r="H909" s="35"/>
      <c r="I909" s="35"/>
      <c r="J909" s="36"/>
      <c r="K909" s="36"/>
      <c r="L909" s="26"/>
    </row>
    <row r="910" spans="3:12" s="24" customFormat="1" x14ac:dyDescent="0.2">
      <c r="C910" s="34"/>
      <c r="D910" s="34"/>
      <c r="E910" s="34"/>
      <c r="H910" s="35"/>
      <c r="I910" s="35"/>
      <c r="J910" s="36"/>
      <c r="K910" s="36"/>
      <c r="L910" s="26"/>
    </row>
    <row r="911" spans="3:12" s="24" customFormat="1" x14ac:dyDescent="0.2">
      <c r="C911" s="34"/>
      <c r="D911" s="34"/>
      <c r="E911" s="34"/>
      <c r="H911" s="35"/>
      <c r="I911" s="35"/>
      <c r="J911" s="36"/>
      <c r="K911" s="36"/>
      <c r="L911" s="26"/>
    </row>
    <row r="912" spans="3:12" s="24" customFormat="1" x14ac:dyDescent="0.2">
      <c r="C912" s="34"/>
      <c r="D912" s="34"/>
      <c r="E912" s="34"/>
      <c r="H912" s="35"/>
      <c r="I912" s="35"/>
      <c r="J912" s="36"/>
      <c r="K912" s="36"/>
      <c r="L912" s="26"/>
    </row>
    <row r="913" spans="3:12" s="24" customFormat="1" x14ac:dyDescent="0.2">
      <c r="C913" s="34"/>
      <c r="D913" s="34"/>
      <c r="E913" s="34"/>
      <c r="H913" s="35"/>
      <c r="I913" s="35"/>
      <c r="J913" s="36"/>
      <c r="K913" s="36"/>
      <c r="L913" s="26"/>
    </row>
    <row r="914" spans="3:12" s="24" customFormat="1" x14ac:dyDescent="0.2">
      <c r="C914" s="34"/>
      <c r="D914" s="34"/>
      <c r="E914" s="34"/>
      <c r="H914" s="35"/>
      <c r="I914" s="35"/>
      <c r="J914" s="36"/>
      <c r="K914" s="36"/>
      <c r="L914" s="26"/>
    </row>
    <row r="915" spans="3:12" s="24" customFormat="1" x14ac:dyDescent="0.2">
      <c r="C915" s="34"/>
      <c r="D915" s="34"/>
      <c r="E915" s="34"/>
      <c r="H915" s="35"/>
      <c r="I915" s="35"/>
      <c r="J915" s="36"/>
      <c r="K915" s="36"/>
      <c r="L915" s="26"/>
    </row>
    <row r="916" spans="3:12" s="24" customFormat="1" x14ac:dyDescent="0.2">
      <c r="C916" s="34"/>
      <c r="D916" s="34"/>
      <c r="E916" s="34"/>
      <c r="H916" s="35"/>
      <c r="I916" s="35"/>
      <c r="J916" s="36"/>
      <c r="K916" s="36"/>
      <c r="L916" s="26"/>
    </row>
    <row r="917" spans="3:12" s="24" customFormat="1" x14ac:dyDescent="0.2">
      <c r="C917" s="34"/>
      <c r="D917" s="34"/>
      <c r="E917" s="34"/>
      <c r="H917" s="35"/>
      <c r="I917" s="35"/>
      <c r="J917" s="36"/>
      <c r="K917" s="36"/>
      <c r="L917" s="26"/>
    </row>
    <row r="918" spans="3:12" s="24" customFormat="1" x14ac:dyDescent="0.2">
      <c r="C918" s="34"/>
      <c r="D918" s="34"/>
      <c r="E918" s="34"/>
      <c r="H918" s="35"/>
      <c r="I918" s="35"/>
      <c r="J918" s="36"/>
      <c r="K918" s="36"/>
      <c r="L918" s="26"/>
    </row>
    <row r="919" spans="3:12" s="24" customFormat="1" x14ac:dyDescent="0.2">
      <c r="C919" s="34"/>
      <c r="D919" s="34"/>
      <c r="E919" s="34"/>
      <c r="H919" s="35"/>
      <c r="I919" s="35"/>
      <c r="J919" s="36"/>
      <c r="K919" s="36"/>
      <c r="L919" s="26"/>
    </row>
    <row r="920" spans="3:12" s="24" customFormat="1" x14ac:dyDescent="0.2">
      <c r="C920" s="34"/>
      <c r="D920" s="34"/>
      <c r="E920" s="34"/>
      <c r="H920" s="35"/>
      <c r="I920" s="35"/>
      <c r="J920" s="36"/>
      <c r="K920" s="36"/>
      <c r="L920" s="26"/>
    </row>
    <row r="921" spans="3:12" s="24" customFormat="1" x14ac:dyDescent="0.2">
      <c r="C921" s="34"/>
      <c r="D921" s="34"/>
      <c r="E921" s="34"/>
      <c r="H921" s="35"/>
      <c r="I921" s="35"/>
      <c r="J921" s="36"/>
      <c r="K921" s="36"/>
      <c r="L921" s="26"/>
    </row>
    <row r="922" spans="3:12" s="24" customFormat="1" x14ac:dyDescent="0.2">
      <c r="C922" s="34"/>
      <c r="D922" s="34"/>
      <c r="E922" s="34"/>
      <c r="H922" s="35"/>
      <c r="I922" s="35"/>
      <c r="J922" s="36"/>
      <c r="K922" s="36"/>
      <c r="L922" s="26"/>
    </row>
    <row r="923" spans="3:12" s="24" customFormat="1" x14ac:dyDescent="0.2">
      <c r="C923" s="34"/>
      <c r="D923" s="34"/>
      <c r="E923" s="34"/>
      <c r="H923" s="35"/>
      <c r="I923" s="35"/>
      <c r="J923" s="36"/>
      <c r="K923" s="36"/>
      <c r="L923" s="26"/>
    </row>
    <row r="924" spans="3:12" s="24" customFormat="1" x14ac:dyDescent="0.2">
      <c r="C924" s="34"/>
      <c r="D924" s="34"/>
      <c r="E924" s="34"/>
      <c r="H924" s="35"/>
      <c r="I924" s="35"/>
      <c r="J924" s="36"/>
      <c r="K924" s="36"/>
      <c r="L924" s="26"/>
    </row>
    <row r="925" spans="3:12" s="24" customFormat="1" x14ac:dyDescent="0.2">
      <c r="C925" s="34"/>
      <c r="D925" s="34"/>
      <c r="E925" s="34"/>
      <c r="H925" s="35"/>
      <c r="I925" s="35"/>
      <c r="J925" s="36"/>
      <c r="K925" s="36"/>
      <c r="L925" s="26"/>
    </row>
    <row r="926" spans="3:12" s="24" customFormat="1" x14ac:dyDescent="0.2">
      <c r="C926" s="34"/>
      <c r="D926" s="34"/>
      <c r="E926" s="34"/>
      <c r="H926" s="35"/>
      <c r="I926" s="35"/>
      <c r="J926" s="36"/>
      <c r="K926" s="36"/>
      <c r="L926" s="26"/>
    </row>
    <row r="927" spans="3:12" s="24" customFormat="1" x14ac:dyDescent="0.2">
      <c r="C927" s="34"/>
      <c r="D927" s="34"/>
      <c r="E927" s="34"/>
      <c r="H927" s="35"/>
      <c r="I927" s="35"/>
      <c r="J927" s="36"/>
      <c r="K927" s="36"/>
      <c r="L927" s="26"/>
    </row>
    <row r="928" spans="3:12" s="24" customFormat="1" x14ac:dyDescent="0.2">
      <c r="C928" s="34"/>
      <c r="D928" s="34"/>
      <c r="E928" s="34"/>
      <c r="H928" s="35"/>
      <c r="I928" s="35"/>
      <c r="J928" s="36"/>
      <c r="K928" s="36"/>
      <c r="L928" s="26"/>
    </row>
    <row r="929" spans="3:12" s="24" customFormat="1" x14ac:dyDescent="0.2">
      <c r="C929" s="34"/>
      <c r="D929" s="34"/>
      <c r="E929" s="34"/>
      <c r="H929" s="35"/>
      <c r="I929" s="35"/>
      <c r="J929" s="36"/>
      <c r="K929" s="36"/>
      <c r="L929" s="26"/>
    </row>
    <row r="930" spans="3:12" s="24" customFormat="1" x14ac:dyDescent="0.2">
      <c r="C930" s="34"/>
      <c r="D930" s="34"/>
      <c r="E930" s="34"/>
      <c r="H930" s="35"/>
      <c r="I930" s="35"/>
      <c r="J930" s="36"/>
      <c r="K930" s="36"/>
      <c r="L930" s="26"/>
    </row>
    <row r="931" spans="3:12" s="24" customFormat="1" x14ac:dyDescent="0.2">
      <c r="C931" s="34"/>
      <c r="D931" s="34"/>
      <c r="E931" s="34"/>
      <c r="H931" s="35"/>
      <c r="I931" s="35"/>
      <c r="J931" s="36"/>
      <c r="K931" s="36"/>
      <c r="L931" s="26"/>
    </row>
    <row r="932" spans="3:12" s="24" customFormat="1" x14ac:dyDescent="0.2">
      <c r="C932" s="34"/>
      <c r="D932" s="34"/>
      <c r="E932" s="34"/>
      <c r="H932" s="35"/>
      <c r="I932" s="35"/>
      <c r="J932" s="36"/>
      <c r="K932" s="36"/>
      <c r="L932" s="26"/>
    </row>
    <row r="933" spans="3:12" s="24" customFormat="1" x14ac:dyDescent="0.2">
      <c r="C933" s="34"/>
      <c r="D933" s="34"/>
      <c r="E933" s="34"/>
      <c r="H933" s="35"/>
      <c r="I933" s="35"/>
      <c r="J933" s="36"/>
      <c r="K933" s="36"/>
      <c r="L933" s="26"/>
    </row>
    <row r="934" spans="3:12" s="24" customFormat="1" x14ac:dyDescent="0.2">
      <c r="C934" s="34"/>
      <c r="D934" s="34"/>
      <c r="E934" s="34"/>
      <c r="H934" s="35"/>
      <c r="I934" s="35"/>
      <c r="J934" s="36"/>
      <c r="K934" s="36"/>
      <c r="L934" s="26"/>
    </row>
    <row r="935" spans="3:12" s="24" customFormat="1" x14ac:dyDescent="0.2">
      <c r="C935" s="34"/>
      <c r="D935" s="34"/>
      <c r="E935" s="34"/>
      <c r="H935" s="35"/>
      <c r="I935" s="35"/>
      <c r="J935" s="36"/>
      <c r="K935" s="36"/>
      <c r="L935" s="26"/>
    </row>
    <row r="936" spans="3:12" s="24" customFormat="1" x14ac:dyDescent="0.2">
      <c r="C936" s="34"/>
      <c r="D936" s="34"/>
      <c r="E936" s="34"/>
      <c r="H936" s="35"/>
      <c r="I936" s="35"/>
      <c r="J936" s="36"/>
      <c r="K936" s="36"/>
      <c r="L936" s="26"/>
    </row>
    <row r="937" spans="3:12" s="24" customFormat="1" x14ac:dyDescent="0.2">
      <c r="C937" s="34"/>
      <c r="D937" s="34"/>
      <c r="E937" s="34"/>
      <c r="H937" s="35"/>
      <c r="I937" s="35"/>
      <c r="J937" s="36"/>
      <c r="K937" s="36"/>
      <c r="L937" s="26"/>
    </row>
    <row r="938" spans="3:12" s="24" customFormat="1" x14ac:dyDescent="0.2">
      <c r="C938" s="34"/>
      <c r="D938" s="34"/>
      <c r="E938" s="34"/>
      <c r="H938" s="35"/>
      <c r="I938" s="35"/>
      <c r="J938" s="36"/>
      <c r="K938" s="36"/>
      <c r="L938" s="26"/>
    </row>
    <row r="939" spans="3:12" s="24" customFormat="1" x14ac:dyDescent="0.2">
      <c r="C939" s="34"/>
      <c r="D939" s="34"/>
      <c r="E939" s="34"/>
      <c r="H939" s="35"/>
      <c r="I939" s="35"/>
      <c r="J939" s="36"/>
      <c r="K939" s="36"/>
      <c r="L939" s="26"/>
    </row>
    <row r="940" spans="3:12" s="24" customFormat="1" x14ac:dyDescent="0.2">
      <c r="C940" s="34"/>
      <c r="D940" s="34"/>
      <c r="E940" s="34"/>
      <c r="H940" s="35"/>
      <c r="I940" s="35"/>
      <c r="J940" s="36"/>
      <c r="K940" s="36"/>
      <c r="L940" s="26"/>
    </row>
    <row r="941" spans="3:12" s="24" customFormat="1" x14ac:dyDescent="0.2">
      <c r="C941" s="34"/>
      <c r="D941" s="34"/>
      <c r="E941" s="34"/>
      <c r="H941" s="35"/>
      <c r="I941" s="35"/>
      <c r="J941" s="36"/>
      <c r="K941" s="36"/>
      <c r="L941" s="26"/>
    </row>
    <row r="942" spans="3:12" s="24" customFormat="1" x14ac:dyDescent="0.2">
      <c r="C942" s="34"/>
      <c r="D942" s="34"/>
      <c r="E942" s="34"/>
      <c r="H942" s="35"/>
      <c r="I942" s="35"/>
      <c r="J942" s="36"/>
      <c r="K942" s="36"/>
      <c r="L942" s="26"/>
    </row>
    <row r="943" spans="3:12" s="24" customFormat="1" x14ac:dyDescent="0.2">
      <c r="C943" s="34"/>
      <c r="D943" s="34"/>
      <c r="E943" s="34"/>
      <c r="H943" s="35"/>
      <c r="I943" s="35"/>
      <c r="J943" s="36"/>
      <c r="K943" s="36"/>
      <c r="L943" s="26"/>
    </row>
    <row r="944" spans="3:12" s="24" customFormat="1" x14ac:dyDescent="0.2">
      <c r="C944" s="34"/>
      <c r="D944" s="34"/>
      <c r="E944" s="34"/>
      <c r="H944" s="35"/>
      <c r="I944" s="35"/>
      <c r="J944" s="36"/>
      <c r="K944" s="36"/>
      <c r="L944" s="26"/>
    </row>
    <row r="945" spans="3:12" s="24" customFormat="1" x14ac:dyDescent="0.2">
      <c r="C945" s="34"/>
      <c r="D945" s="34"/>
      <c r="E945" s="34"/>
      <c r="H945" s="35"/>
      <c r="I945" s="35"/>
      <c r="J945" s="36"/>
      <c r="K945" s="36"/>
      <c r="L945" s="26"/>
    </row>
    <row r="946" spans="3:12" s="24" customFormat="1" x14ac:dyDescent="0.2">
      <c r="C946" s="34"/>
      <c r="D946" s="34"/>
      <c r="E946" s="34"/>
      <c r="H946" s="35"/>
      <c r="I946" s="35"/>
      <c r="J946" s="36"/>
      <c r="K946" s="36"/>
      <c r="L946" s="26"/>
    </row>
    <row r="947" spans="3:12" s="24" customFormat="1" x14ac:dyDescent="0.2">
      <c r="C947" s="34"/>
      <c r="D947" s="34"/>
      <c r="E947" s="34"/>
      <c r="H947" s="35"/>
      <c r="I947" s="35"/>
      <c r="J947" s="36"/>
      <c r="K947" s="36"/>
      <c r="L947" s="26"/>
    </row>
    <row r="948" spans="3:12" s="24" customFormat="1" x14ac:dyDescent="0.2">
      <c r="C948" s="34"/>
      <c r="D948" s="34"/>
      <c r="E948" s="34"/>
      <c r="H948" s="35"/>
      <c r="I948" s="35"/>
      <c r="J948" s="36"/>
      <c r="K948" s="36"/>
      <c r="L948" s="26"/>
    </row>
    <row r="949" spans="3:12" s="24" customFormat="1" x14ac:dyDescent="0.2">
      <c r="C949" s="34"/>
      <c r="D949" s="34"/>
      <c r="E949" s="34"/>
      <c r="H949" s="35"/>
      <c r="I949" s="35"/>
      <c r="J949" s="36"/>
      <c r="K949" s="36"/>
      <c r="L949" s="26"/>
    </row>
    <row r="950" spans="3:12" s="24" customFormat="1" x14ac:dyDescent="0.2">
      <c r="C950" s="34"/>
      <c r="D950" s="34"/>
      <c r="E950" s="34"/>
      <c r="H950" s="35"/>
      <c r="I950" s="35"/>
      <c r="J950" s="36"/>
      <c r="K950" s="36"/>
      <c r="L950" s="26"/>
    </row>
    <row r="951" spans="3:12" s="24" customFormat="1" x14ac:dyDescent="0.2">
      <c r="C951" s="34"/>
      <c r="D951" s="34"/>
      <c r="E951" s="34"/>
      <c r="H951" s="35"/>
      <c r="I951" s="35"/>
      <c r="J951" s="36"/>
      <c r="K951" s="36"/>
      <c r="L951" s="26"/>
    </row>
    <row r="952" spans="3:12" s="24" customFormat="1" x14ac:dyDescent="0.2">
      <c r="C952" s="34"/>
      <c r="D952" s="34"/>
      <c r="E952" s="34"/>
      <c r="H952" s="35"/>
      <c r="I952" s="35"/>
      <c r="J952" s="36"/>
      <c r="K952" s="36"/>
      <c r="L952" s="26"/>
    </row>
    <row r="953" spans="3:12" s="24" customFormat="1" x14ac:dyDescent="0.2">
      <c r="C953" s="34"/>
      <c r="D953" s="34"/>
      <c r="E953" s="34"/>
      <c r="H953" s="35"/>
      <c r="I953" s="35"/>
      <c r="J953" s="36"/>
      <c r="K953" s="36"/>
      <c r="L953" s="26"/>
    </row>
    <row r="954" spans="3:12" s="24" customFormat="1" x14ac:dyDescent="0.2">
      <c r="C954" s="34"/>
      <c r="D954" s="34"/>
      <c r="E954" s="34"/>
      <c r="H954" s="35"/>
      <c r="I954" s="35"/>
      <c r="J954" s="36"/>
      <c r="K954" s="36"/>
      <c r="L954" s="26"/>
    </row>
    <row r="955" spans="3:12" s="24" customFormat="1" x14ac:dyDescent="0.2">
      <c r="C955" s="34"/>
      <c r="D955" s="34"/>
      <c r="E955" s="34"/>
      <c r="H955" s="35"/>
      <c r="I955" s="35"/>
      <c r="J955" s="36"/>
      <c r="K955" s="36"/>
      <c r="L955" s="26"/>
    </row>
    <row r="956" spans="3:12" s="24" customFormat="1" x14ac:dyDescent="0.2">
      <c r="C956" s="34"/>
      <c r="D956" s="34"/>
      <c r="E956" s="34"/>
      <c r="H956" s="35"/>
      <c r="I956" s="35"/>
      <c r="J956" s="36"/>
      <c r="K956" s="36"/>
      <c r="L956" s="26"/>
    </row>
    <row r="957" spans="3:12" s="24" customFormat="1" x14ac:dyDescent="0.2">
      <c r="C957" s="34"/>
      <c r="D957" s="34"/>
      <c r="E957" s="34"/>
      <c r="H957" s="35"/>
      <c r="I957" s="35"/>
      <c r="J957" s="36"/>
      <c r="K957" s="36"/>
      <c r="L957" s="26"/>
    </row>
    <row r="958" spans="3:12" s="24" customFormat="1" x14ac:dyDescent="0.2">
      <c r="C958" s="34"/>
      <c r="D958" s="34"/>
      <c r="E958" s="34"/>
      <c r="H958" s="35"/>
      <c r="I958" s="35"/>
      <c r="J958" s="36"/>
      <c r="K958" s="36"/>
      <c r="L958" s="26"/>
    </row>
    <row r="959" spans="3:12" s="24" customFormat="1" x14ac:dyDescent="0.2">
      <c r="C959" s="34"/>
      <c r="D959" s="34"/>
      <c r="E959" s="34"/>
      <c r="H959" s="35"/>
      <c r="I959" s="35"/>
      <c r="J959" s="36"/>
      <c r="K959" s="36"/>
      <c r="L959" s="26"/>
    </row>
    <row r="960" spans="3:12" s="24" customFormat="1" x14ac:dyDescent="0.2">
      <c r="C960" s="34"/>
      <c r="D960" s="34"/>
      <c r="E960" s="34"/>
      <c r="H960" s="35"/>
      <c r="I960" s="35"/>
      <c r="J960" s="36"/>
      <c r="K960" s="36"/>
      <c r="L960" s="26"/>
    </row>
    <row r="961" spans="3:12" s="24" customFormat="1" x14ac:dyDescent="0.2">
      <c r="C961" s="34"/>
      <c r="D961" s="34"/>
      <c r="E961" s="34"/>
      <c r="H961" s="35"/>
      <c r="I961" s="35"/>
      <c r="J961" s="36"/>
      <c r="K961" s="36"/>
      <c r="L961" s="26"/>
    </row>
    <row r="962" spans="3:12" s="24" customFormat="1" x14ac:dyDescent="0.2">
      <c r="C962" s="34"/>
      <c r="D962" s="34"/>
      <c r="E962" s="34"/>
      <c r="H962" s="35"/>
      <c r="I962" s="35"/>
      <c r="J962" s="36"/>
      <c r="K962" s="36"/>
      <c r="L962" s="26"/>
    </row>
    <row r="963" spans="3:12" s="24" customFormat="1" x14ac:dyDescent="0.2">
      <c r="C963" s="34"/>
      <c r="D963" s="34"/>
      <c r="E963" s="34"/>
      <c r="H963" s="35"/>
      <c r="I963" s="35"/>
      <c r="J963" s="36"/>
      <c r="K963" s="36"/>
      <c r="L963" s="26"/>
    </row>
    <row r="964" spans="3:12" s="24" customFormat="1" x14ac:dyDescent="0.2">
      <c r="C964" s="34"/>
      <c r="D964" s="34"/>
      <c r="E964" s="34"/>
      <c r="H964" s="35"/>
      <c r="I964" s="35"/>
      <c r="J964" s="36"/>
      <c r="K964" s="36"/>
      <c r="L964" s="26"/>
    </row>
    <row r="965" spans="3:12" s="24" customFormat="1" x14ac:dyDescent="0.2">
      <c r="C965" s="34"/>
      <c r="D965" s="34"/>
      <c r="E965" s="34"/>
      <c r="H965" s="35"/>
      <c r="I965" s="35"/>
      <c r="J965" s="36"/>
      <c r="K965" s="36"/>
      <c r="L965" s="26"/>
    </row>
    <row r="966" spans="3:12" s="24" customFormat="1" x14ac:dyDescent="0.2">
      <c r="C966" s="34"/>
      <c r="D966" s="34"/>
      <c r="E966" s="34"/>
      <c r="H966" s="35"/>
      <c r="I966" s="35"/>
      <c r="J966" s="36"/>
      <c r="K966" s="36"/>
      <c r="L966" s="26"/>
    </row>
    <row r="967" spans="3:12" s="24" customFormat="1" x14ac:dyDescent="0.2">
      <c r="C967" s="34"/>
      <c r="D967" s="34"/>
      <c r="E967" s="34"/>
      <c r="H967" s="35"/>
      <c r="I967" s="35"/>
      <c r="J967" s="36"/>
      <c r="K967" s="36"/>
      <c r="L967" s="26"/>
    </row>
    <row r="968" spans="3:12" s="24" customFormat="1" x14ac:dyDescent="0.2">
      <c r="C968" s="34"/>
      <c r="D968" s="34"/>
      <c r="E968" s="34"/>
      <c r="H968" s="35"/>
      <c r="I968" s="35"/>
      <c r="J968" s="36"/>
      <c r="K968" s="36"/>
      <c r="L968" s="26"/>
    </row>
    <row r="969" spans="3:12" s="24" customFormat="1" x14ac:dyDescent="0.2">
      <c r="C969" s="34"/>
      <c r="D969" s="34"/>
      <c r="E969" s="34"/>
      <c r="H969" s="35"/>
      <c r="I969" s="35"/>
      <c r="J969" s="36"/>
      <c r="K969" s="36"/>
      <c r="L969" s="26"/>
    </row>
    <row r="970" spans="3:12" s="24" customFormat="1" x14ac:dyDescent="0.2">
      <c r="C970" s="34"/>
      <c r="D970" s="34"/>
      <c r="E970" s="34"/>
      <c r="H970" s="35"/>
      <c r="I970" s="35"/>
      <c r="J970" s="36"/>
      <c r="K970" s="36"/>
      <c r="L970" s="26"/>
    </row>
    <row r="971" spans="3:12" s="24" customFormat="1" x14ac:dyDescent="0.2">
      <c r="C971" s="34"/>
      <c r="D971" s="34"/>
      <c r="E971" s="34"/>
      <c r="H971" s="35"/>
      <c r="I971" s="35"/>
      <c r="J971" s="36"/>
      <c r="K971" s="36"/>
      <c r="L971" s="26"/>
    </row>
    <row r="972" spans="3:12" s="24" customFormat="1" x14ac:dyDescent="0.2">
      <c r="C972" s="34"/>
      <c r="D972" s="34"/>
      <c r="E972" s="34"/>
      <c r="H972" s="35"/>
      <c r="I972" s="35"/>
      <c r="J972" s="36"/>
      <c r="K972" s="36"/>
      <c r="L972" s="26"/>
    </row>
    <row r="973" spans="3:12" s="24" customFormat="1" x14ac:dyDescent="0.2">
      <c r="C973" s="34"/>
      <c r="D973" s="34"/>
      <c r="E973" s="34"/>
      <c r="H973" s="35"/>
      <c r="I973" s="35"/>
      <c r="J973" s="36"/>
      <c r="K973" s="36"/>
      <c r="L973" s="26"/>
    </row>
    <row r="974" spans="3:12" s="24" customFormat="1" x14ac:dyDescent="0.2">
      <c r="C974" s="34"/>
      <c r="D974" s="34"/>
      <c r="E974" s="34"/>
      <c r="H974" s="35"/>
      <c r="I974" s="35"/>
      <c r="J974" s="36"/>
      <c r="K974" s="36"/>
      <c r="L974" s="26"/>
    </row>
    <row r="975" spans="3:12" s="24" customFormat="1" x14ac:dyDescent="0.2">
      <c r="C975" s="34"/>
      <c r="D975" s="34"/>
      <c r="E975" s="34"/>
      <c r="H975" s="35"/>
      <c r="I975" s="35"/>
      <c r="J975" s="36"/>
      <c r="K975" s="36"/>
      <c r="L975" s="26"/>
    </row>
    <row r="976" spans="3:12" s="24" customFormat="1" x14ac:dyDescent="0.2">
      <c r="C976" s="34"/>
      <c r="D976" s="34"/>
      <c r="E976" s="34"/>
      <c r="H976" s="35"/>
      <c r="I976" s="35"/>
      <c r="J976" s="36"/>
      <c r="K976" s="36"/>
      <c r="L976" s="26"/>
    </row>
    <row r="977" spans="3:12" s="24" customFormat="1" x14ac:dyDescent="0.2">
      <c r="C977" s="34"/>
      <c r="D977" s="34"/>
      <c r="E977" s="34"/>
      <c r="H977" s="35"/>
      <c r="I977" s="35"/>
      <c r="J977" s="36"/>
      <c r="K977" s="36"/>
      <c r="L977" s="26"/>
    </row>
    <row r="978" spans="3:12" s="24" customFormat="1" x14ac:dyDescent="0.2">
      <c r="C978" s="34"/>
      <c r="D978" s="34"/>
      <c r="E978" s="34"/>
      <c r="H978" s="35"/>
      <c r="I978" s="35"/>
      <c r="J978" s="36"/>
      <c r="K978" s="36"/>
      <c r="L978" s="26"/>
    </row>
    <row r="979" spans="3:12" s="24" customFormat="1" x14ac:dyDescent="0.2">
      <c r="C979" s="34"/>
      <c r="D979" s="34"/>
      <c r="E979" s="34"/>
      <c r="H979" s="35"/>
      <c r="I979" s="35"/>
      <c r="J979" s="36"/>
      <c r="K979" s="36"/>
      <c r="L979" s="26"/>
    </row>
    <row r="980" spans="3:12" s="24" customFormat="1" x14ac:dyDescent="0.2">
      <c r="C980" s="34"/>
      <c r="D980" s="34"/>
      <c r="E980" s="34"/>
      <c r="H980" s="35"/>
      <c r="I980" s="35"/>
      <c r="J980" s="36"/>
      <c r="K980" s="36"/>
      <c r="L980" s="26"/>
    </row>
    <row r="981" spans="3:12" s="24" customFormat="1" x14ac:dyDescent="0.2">
      <c r="C981" s="34"/>
      <c r="D981" s="34"/>
      <c r="E981" s="34"/>
      <c r="H981" s="35"/>
      <c r="I981" s="35"/>
      <c r="J981" s="36"/>
      <c r="K981" s="36"/>
      <c r="L981" s="26"/>
    </row>
    <row r="982" spans="3:12" s="24" customFormat="1" x14ac:dyDescent="0.2">
      <c r="C982" s="34"/>
      <c r="D982" s="34"/>
      <c r="E982" s="34"/>
      <c r="H982" s="35"/>
      <c r="I982" s="35"/>
      <c r="J982" s="36"/>
      <c r="K982" s="36"/>
      <c r="L982" s="26"/>
    </row>
    <row r="983" spans="3:12" s="24" customFormat="1" x14ac:dyDescent="0.2">
      <c r="C983" s="34"/>
      <c r="D983" s="34"/>
      <c r="E983" s="34"/>
      <c r="H983" s="35"/>
      <c r="I983" s="35"/>
      <c r="J983" s="36"/>
      <c r="K983" s="36"/>
      <c r="L983" s="26"/>
    </row>
    <row r="984" spans="3:12" s="24" customFormat="1" x14ac:dyDescent="0.2">
      <c r="C984" s="34"/>
      <c r="D984" s="34"/>
      <c r="E984" s="34"/>
      <c r="H984" s="35"/>
      <c r="I984" s="35"/>
      <c r="J984" s="36"/>
      <c r="K984" s="36"/>
      <c r="L984" s="26"/>
    </row>
    <row r="985" spans="3:12" s="24" customFormat="1" x14ac:dyDescent="0.2">
      <c r="C985" s="34"/>
      <c r="D985" s="34"/>
      <c r="E985" s="34"/>
      <c r="H985" s="35"/>
      <c r="I985" s="35"/>
      <c r="J985" s="36"/>
      <c r="K985" s="36"/>
      <c r="L985" s="26"/>
    </row>
    <row r="986" spans="3:12" s="24" customFormat="1" x14ac:dyDescent="0.2">
      <c r="C986" s="34"/>
      <c r="D986" s="34"/>
      <c r="E986" s="34"/>
      <c r="H986" s="35"/>
      <c r="I986" s="35"/>
      <c r="J986" s="36"/>
      <c r="K986" s="36"/>
      <c r="L986" s="26"/>
    </row>
    <row r="987" spans="3:12" s="24" customFormat="1" x14ac:dyDescent="0.2">
      <c r="C987" s="34"/>
      <c r="D987" s="34"/>
      <c r="E987" s="34"/>
      <c r="H987" s="35"/>
      <c r="I987" s="35"/>
      <c r="J987" s="36"/>
      <c r="K987" s="36"/>
      <c r="L987" s="26"/>
    </row>
    <row r="988" spans="3:12" s="24" customFormat="1" x14ac:dyDescent="0.2">
      <c r="C988" s="34"/>
      <c r="D988" s="34"/>
      <c r="E988" s="34"/>
      <c r="H988" s="35"/>
      <c r="I988" s="35"/>
      <c r="J988" s="36"/>
      <c r="K988" s="36"/>
      <c r="L988" s="26"/>
    </row>
    <row r="989" spans="3:12" s="24" customFormat="1" x14ac:dyDescent="0.2">
      <c r="C989" s="34"/>
      <c r="D989" s="34"/>
      <c r="E989" s="34"/>
      <c r="H989" s="35"/>
      <c r="I989" s="35"/>
      <c r="J989" s="36"/>
      <c r="K989" s="36"/>
      <c r="L989" s="26"/>
    </row>
    <row r="990" spans="3:12" s="24" customFormat="1" x14ac:dyDescent="0.2">
      <c r="C990" s="34"/>
      <c r="D990" s="34"/>
      <c r="E990" s="34"/>
      <c r="H990" s="35"/>
      <c r="I990" s="35"/>
      <c r="J990" s="36"/>
      <c r="K990" s="36"/>
      <c r="L990" s="26"/>
    </row>
    <row r="991" spans="3:12" s="24" customFormat="1" x14ac:dyDescent="0.2">
      <c r="C991" s="34"/>
      <c r="D991" s="34"/>
      <c r="E991" s="34"/>
      <c r="H991" s="35"/>
      <c r="I991" s="35"/>
      <c r="J991" s="36"/>
      <c r="K991" s="36"/>
      <c r="L991" s="26"/>
    </row>
    <row r="992" spans="3:12" s="24" customFormat="1" x14ac:dyDescent="0.2">
      <c r="C992" s="34"/>
      <c r="D992" s="34"/>
      <c r="E992" s="34"/>
      <c r="H992" s="35"/>
      <c r="I992" s="35"/>
      <c r="J992" s="36"/>
      <c r="K992" s="36"/>
      <c r="L992" s="26"/>
    </row>
    <row r="993" spans="3:12" s="24" customFormat="1" x14ac:dyDescent="0.2">
      <c r="C993" s="34"/>
      <c r="D993" s="34"/>
      <c r="E993" s="34"/>
      <c r="H993" s="35"/>
      <c r="I993" s="35"/>
      <c r="J993" s="36"/>
      <c r="K993" s="36"/>
      <c r="L993" s="26"/>
    </row>
    <row r="994" spans="3:12" s="24" customFormat="1" x14ac:dyDescent="0.2">
      <c r="C994" s="34"/>
      <c r="D994" s="34"/>
      <c r="E994" s="34"/>
      <c r="H994" s="35"/>
      <c r="I994" s="35"/>
      <c r="J994" s="36"/>
      <c r="K994" s="36"/>
      <c r="L994" s="26"/>
    </row>
    <row r="995" spans="3:12" s="24" customFormat="1" x14ac:dyDescent="0.2">
      <c r="C995" s="34"/>
      <c r="D995" s="34"/>
      <c r="E995" s="34"/>
      <c r="H995" s="35"/>
      <c r="I995" s="35"/>
      <c r="J995" s="36"/>
      <c r="K995" s="36"/>
      <c r="L995" s="26"/>
    </row>
    <row r="996" spans="3:12" s="24" customFormat="1" x14ac:dyDescent="0.2">
      <c r="C996" s="34"/>
      <c r="D996" s="34"/>
      <c r="E996" s="34"/>
      <c r="H996" s="35"/>
      <c r="I996" s="35"/>
      <c r="J996" s="36"/>
      <c r="K996" s="36"/>
      <c r="L996" s="26"/>
    </row>
    <row r="997" spans="3:12" s="24" customFormat="1" x14ac:dyDescent="0.2">
      <c r="C997" s="34"/>
      <c r="D997" s="34"/>
      <c r="E997" s="34"/>
      <c r="H997" s="35"/>
      <c r="I997" s="35"/>
      <c r="J997" s="36"/>
      <c r="K997" s="36"/>
      <c r="L997" s="26"/>
    </row>
    <row r="998" spans="3:12" s="24" customFormat="1" x14ac:dyDescent="0.2">
      <c r="C998" s="34"/>
      <c r="D998" s="34"/>
      <c r="E998" s="34"/>
      <c r="H998" s="35"/>
      <c r="I998" s="35"/>
      <c r="J998" s="36"/>
      <c r="K998" s="36"/>
      <c r="L998" s="26"/>
    </row>
    <row r="999" spans="3:12" s="24" customFormat="1" x14ac:dyDescent="0.2">
      <c r="C999" s="34"/>
      <c r="D999" s="34"/>
      <c r="E999" s="34"/>
      <c r="H999" s="35"/>
      <c r="I999" s="35"/>
      <c r="J999" s="36"/>
      <c r="K999" s="36"/>
      <c r="L999" s="26"/>
    </row>
    <row r="1000" spans="3:12" s="24" customFormat="1" x14ac:dyDescent="0.2">
      <c r="C1000" s="34"/>
      <c r="D1000" s="34"/>
      <c r="E1000" s="34"/>
      <c r="H1000" s="35"/>
      <c r="I1000" s="35"/>
      <c r="J1000" s="36"/>
      <c r="K1000" s="36"/>
      <c r="L1000" s="26"/>
    </row>
    <row r="1001" spans="3:12" s="24" customFormat="1" x14ac:dyDescent="0.2">
      <c r="C1001" s="34"/>
      <c r="D1001" s="34"/>
      <c r="E1001" s="34"/>
      <c r="H1001" s="35"/>
      <c r="I1001" s="35"/>
      <c r="J1001" s="36"/>
      <c r="K1001" s="36"/>
      <c r="L1001" s="26"/>
    </row>
    <row r="1002" spans="3:12" s="24" customFormat="1" x14ac:dyDescent="0.2">
      <c r="C1002" s="34"/>
      <c r="D1002" s="34"/>
      <c r="E1002" s="34"/>
      <c r="H1002" s="35"/>
      <c r="I1002" s="35"/>
      <c r="J1002" s="36"/>
      <c r="K1002" s="36"/>
      <c r="L1002" s="26"/>
    </row>
    <row r="1003" spans="3:12" s="24" customFormat="1" x14ac:dyDescent="0.2">
      <c r="C1003" s="34"/>
      <c r="D1003" s="34"/>
      <c r="E1003" s="34"/>
      <c r="H1003" s="35"/>
      <c r="I1003" s="35"/>
      <c r="J1003" s="36"/>
      <c r="K1003" s="36"/>
      <c r="L1003" s="26"/>
    </row>
    <row r="1004" spans="3:12" s="24" customFormat="1" x14ac:dyDescent="0.2">
      <c r="C1004" s="34"/>
      <c r="D1004" s="34"/>
      <c r="E1004" s="34"/>
      <c r="H1004" s="35"/>
      <c r="I1004" s="35"/>
      <c r="J1004" s="36"/>
      <c r="K1004" s="36"/>
      <c r="L1004" s="26"/>
    </row>
    <row r="1005" spans="3:12" s="24" customFormat="1" x14ac:dyDescent="0.2">
      <c r="C1005" s="34"/>
      <c r="D1005" s="34"/>
      <c r="E1005" s="34"/>
      <c r="H1005" s="35"/>
      <c r="I1005" s="35"/>
      <c r="J1005" s="36"/>
      <c r="K1005" s="36"/>
      <c r="L1005" s="26"/>
    </row>
    <row r="1006" spans="3:12" s="24" customFormat="1" x14ac:dyDescent="0.2">
      <c r="C1006" s="34"/>
      <c r="D1006" s="34"/>
      <c r="E1006" s="34"/>
      <c r="H1006" s="35"/>
      <c r="I1006" s="35"/>
      <c r="J1006" s="36"/>
      <c r="K1006" s="36"/>
      <c r="L1006" s="26"/>
    </row>
    <row r="1007" spans="3:12" s="24" customFormat="1" x14ac:dyDescent="0.2">
      <c r="C1007" s="34"/>
      <c r="D1007" s="34"/>
      <c r="E1007" s="34"/>
      <c r="H1007" s="35"/>
      <c r="I1007" s="35"/>
      <c r="J1007" s="36"/>
      <c r="K1007" s="36"/>
      <c r="L1007" s="26"/>
    </row>
    <row r="1008" spans="3:12" s="24" customFormat="1" x14ac:dyDescent="0.2">
      <c r="C1008" s="34"/>
      <c r="D1008" s="34"/>
      <c r="E1008" s="34"/>
      <c r="H1008" s="35"/>
      <c r="I1008" s="35"/>
      <c r="J1008" s="36"/>
      <c r="K1008" s="36"/>
      <c r="L1008" s="26"/>
    </row>
    <row r="1009" spans="3:12" s="24" customFormat="1" x14ac:dyDescent="0.2">
      <c r="C1009" s="34"/>
      <c r="D1009" s="34"/>
      <c r="E1009" s="34"/>
      <c r="H1009" s="35"/>
      <c r="I1009" s="35"/>
      <c r="J1009" s="36"/>
      <c r="K1009" s="36"/>
      <c r="L1009" s="26"/>
    </row>
    <row r="1010" spans="3:12" s="24" customFormat="1" x14ac:dyDescent="0.2">
      <c r="C1010" s="34"/>
      <c r="D1010" s="34"/>
      <c r="E1010" s="34"/>
      <c r="H1010" s="35"/>
      <c r="I1010" s="35"/>
      <c r="J1010" s="36"/>
      <c r="K1010" s="36"/>
      <c r="L1010" s="26"/>
    </row>
    <row r="1011" spans="3:12" s="24" customFormat="1" x14ac:dyDescent="0.2">
      <c r="C1011" s="34"/>
      <c r="D1011" s="34"/>
      <c r="E1011" s="34"/>
      <c r="H1011" s="35"/>
      <c r="I1011" s="35"/>
      <c r="J1011" s="36"/>
      <c r="K1011" s="36"/>
      <c r="L1011" s="26"/>
    </row>
    <row r="1012" spans="3:12" s="24" customFormat="1" x14ac:dyDescent="0.2">
      <c r="C1012" s="34"/>
      <c r="D1012" s="34"/>
      <c r="E1012" s="34"/>
      <c r="H1012" s="35"/>
      <c r="I1012" s="35"/>
      <c r="J1012" s="36"/>
      <c r="K1012" s="36"/>
      <c r="L1012" s="26"/>
    </row>
    <row r="1013" spans="3:12" s="24" customFormat="1" x14ac:dyDescent="0.2">
      <c r="C1013" s="34"/>
      <c r="D1013" s="34"/>
      <c r="E1013" s="34"/>
      <c r="H1013" s="35"/>
      <c r="I1013" s="35"/>
      <c r="J1013" s="36"/>
      <c r="K1013" s="36"/>
      <c r="L1013" s="26"/>
    </row>
    <row r="1014" spans="3:12" s="24" customFormat="1" x14ac:dyDescent="0.2">
      <c r="C1014" s="34"/>
      <c r="D1014" s="34"/>
      <c r="E1014" s="34"/>
      <c r="H1014" s="35"/>
      <c r="I1014" s="35"/>
      <c r="J1014" s="36"/>
      <c r="K1014" s="36"/>
      <c r="L1014" s="26"/>
    </row>
    <row r="1015" spans="3:12" s="24" customFormat="1" x14ac:dyDescent="0.2">
      <c r="C1015" s="34"/>
      <c r="D1015" s="34"/>
      <c r="E1015" s="34"/>
      <c r="H1015" s="35"/>
      <c r="I1015" s="35"/>
      <c r="J1015" s="36"/>
      <c r="K1015" s="36"/>
      <c r="L1015" s="26"/>
    </row>
    <row r="1016" spans="3:12" s="24" customFormat="1" x14ac:dyDescent="0.2">
      <c r="C1016" s="34"/>
      <c r="D1016" s="34"/>
      <c r="E1016" s="34"/>
      <c r="H1016" s="35"/>
      <c r="I1016" s="35"/>
      <c r="J1016" s="36"/>
      <c r="K1016" s="36"/>
      <c r="L1016" s="26"/>
    </row>
    <row r="1017" spans="3:12" s="24" customFormat="1" x14ac:dyDescent="0.2">
      <c r="C1017" s="34"/>
      <c r="D1017" s="34"/>
      <c r="E1017" s="34"/>
      <c r="H1017" s="35"/>
      <c r="I1017" s="35"/>
      <c r="J1017" s="36"/>
      <c r="K1017" s="36"/>
      <c r="L1017" s="26"/>
    </row>
    <row r="1018" spans="3:12" s="24" customFormat="1" x14ac:dyDescent="0.2">
      <c r="C1018" s="34"/>
      <c r="D1018" s="34"/>
      <c r="E1018" s="34"/>
      <c r="H1018" s="35"/>
      <c r="I1018" s="35"/>
      <c r="J1018" s="36"/>
      <c r="K1018" s="36"/>
      <c r="L1018" s="26"/>
    </row>
    <row r="1019" spans="3:12" s="24" customFormat="1" x14ac:dyDescent="0.2">
      <c r="C1019" s="34"/>
      <c r="D1019" s="34"/>
      <c r="E1019" s="34"/>
      <c r="H1019" s="35"/>
      <c r="I1019" s="35"/>
      <c r="J1019" s="36"/>
      <c r="K1019" s="36"/>
      <c r="L1019" s="26"/>
    </row>
    <row r="1020" spans="3:12" s="24" customFormat="1" x14ac:dyDescent="0.2">
      <c r="C1020" s="34"/>
      <c r="D1020" s="34"/>
      <c r="E1020" s="34"/>
      <c r="H1020" s="35"/>
      <c r="I1020" s="35"/>
      <c r="J1020" s="36"/>
      <c r="K1020" s="36"/>
      <c r="L1020" s="26"/>
    </row>
    <row r="1021" spans="3:12" s="24" customFormat="1" x14ac:dyDescent="0.2">
      <c r="C1021" s="34"/>
      <c r="D1021" s="34"/>
      <c r="E1021" s="34"/>
      <c r="H1021" s="35"/>
      <c r="I1021" s="35"/>
      <c r="J1021" s="36"/>
      <c r="K1021" s="36"/>
      <c r="L1021" s="26"/>
    </row>
    <row r="1022" spans="3:12" s="24" customFormat="1" x14ac:dyDescent="0.2">
      <c r="C1022" s="34"/>
      <c r="D1022" s="34"/>
      <c r="E1022" s="34"/>
      <c r="H1022" s="35"/>
      <c r="I1022" s="35"/>
      <c r="J1022" s="36"/>
      <c r="K1022" s="36"/>
      <c r="L1022" s="26"/>
    </row>
    <row r="1023" spans="3:12" s="24" customFormat="1" x14ac:dyDescent="0.2">
      <c r="C1023" s="34"/>
      <c r="D1023" s="34"/>
      <c r="E1023" s="34"/>
      <c r="H1023" s="35"/>
      <c r="I1023" s="35"/>
      <c r="J1023" s="36"/>
      <c r="K1023" s="36"/>
      <c r="L1023" s="26"/>
    </row>
    <row r="1024" spans="3:12" s="24" customFormat="1" x14ac:dyDescent="0.2">
      <c r="C1024" s="34"/>
      <c r="D1024" s="34"/>
      <c r="E1024" s="34"/>
      <c r="H1024" s="35"/>
      <c r="I1024" s="35"/>
      <c r="J1024" s="36"/>
      <c r="K1024" s="36"/>
      <c r="L1024" s="26"/>
    </row>
    <row r="1025" spans="3:12" s="24" customFormat="1" x14ac:dyDescent="0.2">
      <c r="C1025" s="34"/>
      <c r="D1025" s="34"/>
      <c r="E1025" s="34"/>
      <c r="H1025" s="35"/>
      <c r="I1025" s="35"/>
      <c r="J1025" s="36"/>
      <c r="K1025" s="36"/>
      <c r="L1025" s="26"/>
    </row>
    <row r="1026" spans="3:12" s="24" customFormat="1" x14ac:dyDescent="0.2">
      <c r="C1026" s="34"/>
      <c r="D1026" s="34"/>
      <c r="E1026" s="34"/>
      <c r="H1026" s="35"/>
      <c r="I1026" s="35"/>
      <c r="J1026" s="36"/>
      <c r="K1026" s="36"/>
      <c r="L1026" s="26"/>
    </row>
    <row r="1027" spans="3:12" s="24" customFormat="1" x14ac:dyDescent="0.2">
      <c r="C1027" s="34"/>
      <c r="D1027" s="34"/>
      <c r="E1027" s="34"/>
      <c r="H1027" s="35"/>
      <c r="I1027" s="35"/>
      <c r="J1027" s="36"/>
      <c r="K1027" s="36"/>
      <c r="L1027" s="26"/>
    </row>
    <row r="1028" spans="3:12" s="24" customFormat="1" x14ac:dyDescent="0.2">
      <c r="C1028" s="34"/>
      <c r="D1028" s="34"/>
      <c r="E1028" s="34"/>
      <c r="H1028" s="35"/>
      <c r="I1028" s="35"/>
      <c r="J1028" s="36"/>
      <c r="K1028" s="36"/>
      <c r="L1028" s="26"/>
    </row>
    <row r="1029" spans="3:12" s="24" customFormat="1" x14ac:dyDescent="0.2">
      <c r="C1029" s="34"/>
      <c r="D1029" s="34"/>
      <c r="E1029" s="34"/>
      <c r="H1029" s="35"/>
      <c r="I1029" s="35"/>
      <c r="J1029" s="36"/>
      <c r="K1029" s="36"/>
      <c r="L1029" s="26"/>
    </row>
    <row r="1030" spans="3:12" s="24" customFormat="1" x14ac:dyDescent="0.2">
      <c r="C1030" s="34"/>
      <c r="D1030" s="34"/>
      <c r="E1030" s="34"/>
      <c r="H1030" s="35"/>
      <c r="I1030" s="35"/>
      <c r="J1030" s="36"/>
      <c r="K1030" s="36"/>
      <c r="L1030" s="26"/>
    </row>
    <row r="1031" spans="3:12" s="24" customFormat="1" x14ac:dyDescent="0.2">
      <c r="C1031" s="34"/>
      <c r="D1031" s="34"/>
      <c r="E1031" s="34"/>
      <c r="H1031" s="35"/>
      <c r="I1031" s="35"/>
      <c r="J1031" s="36"/>
      <c r="K1031" s="36"/>
      <c r="L1031" s="26"/>
    </row>
    <row r="1032" spans="3:12" s="24" customFormat="1" x14ac:dyDescent="0.2">
      <c r="C1032" s="34"/>
      <c r="D1032" s="34"/>
      <c r="E1032" s="34"/>
      <c r="H1032" s="35"/>
      <c r="I1032" s="35"/>
      <c r="J1032" s="36"/>
      <c r="K1032" s="36"/>
      <c r="L1032" s="26"/>
    </row>
    <row r="1033" spans="3:12" s="24" customFormat="1" x14ac:dyDescent="0.2">
      <c r="C1033" s="34"/>
      <c r="D1033" s="34"/>
      <c r="E1033" s="34"/>
      <c r="H1033" s="35"/>
      <c r="I1033" s="35"/>
      <c r="J1033" s="36"/>
      <c r="K1033" s="36"/>
      <c r="L1033" s="26"/>
    </row>
    <row r="1034" spans="3:12" s="24" customFormat="1" x14ac:dyDescent="0.2">
      <c r="C1034" s="34"/>
      <c r="D1034" s="34"/>
      <c r="E1034" s="34"/>
      <c r="H1034" s="35"/>
      <c r="I1034" s="35"/>
      <c r="J1034" s="36"/>
      <c r="K1034" s="36"/>
      <c r="L1034" s="26"/>
    </row>
    <row r="1035" spans="3:12" s="24" customFormat="1" x14ac:dyDescent="0.2">
      <c r="C1035" s="34"/>
      <c r="D1035" s="34"/>
      <c r="E1035" s="34"/>
      <c r="H1035" s="35"/>
      <c r="I1035" s="35"/>
      <c r="J1035" s="36"/>
      <c r="K1035" s="36"/>
      <c r="L1035" s="26"/>
    </row>
    <row r="1036" spans="3:12" s="24" customFormat="1" x14ac:dyDescent="0.2">
      <c r="C1036" s="34"/>
      <c r="D1036" s="34"/>
      <c r="E1036" s="34"/>
      <c r="H1036" s="35"/>
      <c r="I1036" s="35"/>
      <c r="J1036" s="36"/>
      <c r="K1036" s="36"/>
      <c r="L1036" s="26"/>
    </row>
    <row r="1037" spans="3:12" s="24" customFormat="1" x14ac:dyDescent="0.2">
      <c r="C1037" s="34"/>
      <c r="D1037" s="34"/>
      <c r="E1037" s="34"/>
      <c r="H1037" s="35"/>
      <c r="I1037" s="35"/>
      <c r="J1037" s="36"/>
      <c r="K1037" s="36"/>
      <c r="L1037" s="26"/>
    </row>
    <row r="1038" spans="3:12" s="24" customFormat="1" x14ac:dyDescent="0.2">
      <c r="C1038" s="34"/>
      <c r="D1038" s="34"/>
      <c r="E1038" s="34"/>
      <c r="H1038" s="35"/>
      <c r="I1038" s="35"/>
      <c r="J1038" s="36"/>
      <c r="K1038" s="36"/>
      <c r="L1038" s="26"/>
    </row>
    <row r="1039" spans="3:12" s="24" customFormat="1" x14ac:dyDescent="0.2">
      <c r="C1039" s="34"/>
      <c r="D1039" s="34"/>
      <c r="E1039" s="34"/>
      <c r="H1039" s="35"/>
      <c r="I1039" s="35"/>
      <c r="J1039" s="36"/>
      <c r="K1039" s="36"/>
      <c r="L1039" s="26"/>
    </row>
    <row r="1040" spans="3:12" s="24" customFormat="1" x14ac:dyDescent="0.2">
      <c r="C1040" s="34"/>
      <c r="D1040" s="34"/>
      <c r="E1040" s="34"/>
      <c r="H1040" s="35"/>
      <c r="I1040" s="35"/>
      <c r="J1040" s="36"/>
      <c r="K1040" s="36"/>
      <c r="L1040" s="26"/>
    </row>
    <row r="1041" spans="3:12" s="24" customFormat="1" x14ac:dyDescent="0.2">
      <c r="C1041" s="34"/>
      <c r="D1041" s="34"/>
      <c r="E1041" s="34"/>
      <c r="H1041" s="35"/>
      <c r="I1041" s="35"/>
      <c r="J1041" s="36"/>
      <c r="K1041" s="36"/>
      <c r="L1041" s="26"/>
    </row>
    <row r="1042" spans="3:12" s="24" customFormat="1" x14ac:dyDescent="0.2">
      <c r="C1042" s="34"/>
      <c r="D1042" s="34"/>
      <c r="E1042" s="34"/>
      <c r="H1042" s="35"/>
      <c r="I1042" s="35"/>
      <c r="J1042" s="36"/>
      <c r="K1042" s="36"/>
      <c r="L1042" s="26"/>
    </row>
    <row r="1043" spans="3:12" s="24" customFormat="1" x14ac:dyDescent="0.2">
      <c r="C1043" s="34"/>
      <c r="D1043" s="34"/>
      <c r="E1043" s="34"/>
      <c r="H1043" s="35"/>
      <c r="I1043" s="35"/>
      <c r="J1043" s="36"/>
      <c r="K1043" s="36"/>
      <c r="L1043" s="26"/>
    </row>
    <row r="1044" spans="3:12" s="24" customFormat="1" x14ac:dyDescent="0.2">
      <c r="C1044" s="34"/>
      <c r="D1044" s="34"/>
      <c r="E1044" s="34"/>
      <c r="H1044" s="35"/>
      <c r="I1044" s="35"/>
      <c r="J1044" s="36"/>
      <c r="K1044" s="36"/>
      <c r="L1044" s="26"/>
    </row>
    <row r="1045" spans="3:12" s="24" customFormat="1" x14ac:dyDescent="0.2">
      <c r="C1045" s="34"/>
      <c r="D1045" s="34"/>
      <c r="E1045" s="34"/>
      <c r="H1045" s="35"/>
      <c r="I1045" s="35"/>
      <c r="J1045" s="36"/>
      <c r="K1045" s="36"/>
      <c r="L1045" s="26"/>
    </row>
    <row r="1046" spans="3:12" s="24" customFormat="1" x14ac:dyDescent="0.2">
      <c r="C1046" s="34"/>
      <c r="D1046" s="34"/>
      <c r="E1046" s="34"/>
      <c r="H1046" s="35"/>
      <c r="I1046" s="35"/>
      <c r="J1046" s="36"/>
      <c r="K1046" s="36"/>
      <c r="L1046" s="26"/>
    </row>
    <row r="1047" spans="3:12" s="24" customFormat="1" x14ac:dyDescent="0.2">
      <c r="C1047" s="34"/>
      <c r="D1047" s="34"/>
      <c r="E1047" s="34"/>
      <c r="H1047" s="35"/>
      <c r="I1047" s="35"/>
      <c r="J1047" s="36"/>
      <c r="K1047" s="36"/>
      <c r="L1047" s="26"/>
    </row>
    <row r="1048" spans="3:12" s="24" customFormat="1" x14ac:dyDescent="0.2">
      <c r="C1048" s="34"/>
      <c r="D1048" s="34"/>
      <c r="E1048" s="34"/>
      <c r="H1048" s="35"/>
      <c r="I1048" s="35"/>
      <c r="J1048" s="36"/>
      <c r="K1048" s="36"/>
      <c r="L1048" s="26"/>
    </row>
    <row r="1049" spans="3:12" s="24" customFormat="1" x14ac:dyDescent="0.2">
      <c r="C1049" s="34"/>
      <c r="D1049" s="34"/>
      <c r="E1049" s="34"/>
      <c r="H1049" s="35"/>
      <c r="I1049" s="35"/>
      <c r="J1049" s="36"/>
      <c r="K1049" s="36"/>
      <c r="L1049" s="26"/>
    </row>
    <row r="1050" spans="3:12" s="24" customFormat="1" x14ac:dyDescent="0.2">
      <c r="C1050" s="34"/>
      <c r="D1050" s="34"/>
      <c r="E1050" s="34"/>
      <c r="H1050" s="35"/>
      <c r="I1050" s="35"/>
      <c r="J1050" s="36"/>
      <c r="K1050" s="36"/>
      <c r="L1050" s="26"/>
    </row>
    <row r="1051" spans="3:12" s="24" customFormat="1" x14ac:dyDescent="0.2">
      <c r="C1051" s="34"/>
      <c r="D1051" s="34"/>
      <c r="E1051" s="34"/>
      <c r="H1051" s="35"/>
      <c r="I1051" s="35"/>
      <c r="J1051" s="36"/>
      <c r="K1051" s="36"/>
      <c r="L1051" s="26"/>
    </row>
    <row r="1052" spans="3:12" s="24" customFormat="1" x14ac:dyDescent="0.2">
      <c r="C1052" s="34"/>
      <c r="D1052" s="34"/>
      <c r="E1052" s="34"/>
      <c r="H1052" s="35"/>
      <c r="I1052" s="35"/>
      <c r="J1052" s="36"/>
      <c r="K1052" s="36"/>
      <c r="L1052" s="26"/>
    </row>
    <row r="1053" spans="3:12" s="24" customFormat="1" x14ac:dyDescent="0.2">
      <c r="C1053" s="34"/>
      <c r="D1053" s="34"/>
      <c r="E1053" s="34"/>
      <c r="H1053" s="35"/>
      <c r="I1053" s="35"/>
      <c r="J1053" s="36"/>
      <c r="K1053" s="36"/>
      <c r="L1053" s="26"/>
    </row>
    <row r="1054" spans="3:12" s="24" customFormat="1" x14ac:dyDescent="0.2">
      <c r="C1054" s="34"/>
      <c r="D1054" s="34"/>
      <c r="E1054" s="34"/>
      <c r="H1054" s="35"/>
      <c r="I1054" s="35"/>
      <c r="J1054" s="36"/>
      <c r="K1054" s="36"/>
      <c r="L1054" s="26"/>
    </row>
    <row r="1055" spans="3:12" s="24" customFormat="1" x14ac:dyDescent="0.2">
      <c r="C1055" s="34"/>
      <c r="D1055" s="34"/>
      <c r="E1055" s="34"/>
      <c r="H1055" s="35"/>
      <c r="I1055" s="35"/>
      <c r="J1055" s="36"/>
      <c r="K1055" s="36"/>
      <c r="L1055" s="26"/>
    </row>
    <row r="1056" spans="3:12" s="24" customFormat="1" x14ac:dyDescent="0.2">
      <c r="C1056" s="34"/>
      <c r="D1056" s="34"/>
      <c r="E1056" s="34"/>
      <c r="H1056" s="35"/>
      <c r="I1056" s="35"/>
      <c r="J1056" s="36"/>
      <c r="K1056" s="36"/>
      <c r="L1056" s="26"/>
    </row>
    <row r="1057" spans="3:12" s="24" customFormat="1" x14ac:dyDescent="0.2">
      <c r="C1057" s="34"/>
      <c r="D1057" s="34"/>
      <c r="E1057" s="34"/>
      <c r="H1057" s="35"/>
      <c r="I1057" s="35"/>
      <c r="J1057" s="36"/>
      <c r="K1057" s="36"/>
      <c r="L1057" s="26"/>
    </row>
    <row r="1058" spans="3:12" s="24" customFormat="1" x14ac:dyDescent="0.2">
      <c r="C1058" s="34"/>
      <c r="D1058" s="34"/>
      <c r="E1058" s="34"/>
      <c r="H1058" s="35"/>
      <c r="I1058" s="35"/>
      <c r="J1058" s="36"/>
      <c r="K1058" s="36"/>
      <c r="L1058" s="26"/>
    </row>
    <row r="1059" spans="3:12" s="24" customFormat="1" x14ac:dyDescent="0.2">
      <c r="C1059" s="34"/>
      <c r="D1059" s="34"/>
      <c r="E1059" s="34"/>
      <c r="H1059" s="35"/>
      <c r="I1059" s="35"/>
      <c r="J1059" s="36"/>
      <c r="K1059" s="36"/>
      <c r="L1059" s="26"/>
    </row>
    <row r="1060" spans="3:12" s="24" customFormat="1" x14ac:dyDescent="0.2">
      <c r="C1060" s="34"/>
      <c r="D1060" s="34"/>
      <c r="E1060" s="34"/>
      <c r="H1060" s="35"/>
      <c r="I1060" s="35"/>
      <c r="J1060" s="36"/>
      <c r="K1060" s="36"/>
      <c r="L1060" s="26"/>
    </row>
    <row r="1061" spans="3:12" s="24" customFormat="1" x14ac:dyDescent="0.2">
      <c r="C1061" s="34"/>
      <c r="D1061" s="34"/>
      <c r="E1061" s="34"/>
      <c r="H1061" s="35"/>
      <c r="I1061" s="35"/>
      <c r="J1061" s="36"/>
      <c r="K1061" s="36"/>
      <c r="L1061" s="26"/>
    </row>
    <row r="1062" spans="3:12" s="24" customFormat="1" x14ac:dyDescent="0.2">
      <c r="C1062" s="34"/>
      <c r="D1062" s="34"/>
      <c r="E1062" s="34"/>
      <c r="H1062" s="35"/>
      <c r="I1062" s="35"/>
      <c r="J1062" s="36"/>
      <c r="K1062" s="36"/>
      <c r="L1062" s="26"/>
    </row>
    <row r="1063" spans="3:12" s="24" customFormat="1" x14ac:dyDescent="0.2">
      <c r="C1063" s="34"/>
      <c r="D1063" s="34"/>
      <c r="E1063" s="34"/>
      <c r="H1063" s="35"/>
      <c r="I1063" s="35"/>
      <c r="J1063" s="36"/>
      <c r="K1063" s="36"/>
      <c r="L1063" s="26"/>
    </row>
    <row r="1064" spans="3:12" s="24" customFormat="1" x14ac:dyDescent="0.2">
      <c r="C1064" s="34"/>
      <c r="D1064" s="34"/>
      <c r="E1064" s="34"/>
      <c r="H1064" s="35"/>
      <c r="I1064" s="35"/>
      <c r="J1064" s="36"/>
      <c r="K1064" s="36"/>
      <c r="L1064" s="26"/>
    </row>
    <row r="1065" spans="3:12" s="24" customFormat="1" x14ac:dyDescent="0.2">
      <c r="C1065" s="34"/>
      <c r="D1065" s="34"/>
      <c r="E1065" s="34"/>
      <c r="H1065" s="35"/>
      <c r="I1065" s="35"/>
      <c r="J1065" s="36"/>
      <c r="K1065" s="36"/>
      <c r="L1065" s="26"/>
    </row>
    <row r="1066" spans="3:12" s="24" customFormat="1" x14ac:dyDescent="0.2">
      <c r="C1066" s="34"/>
      <c r="D1066" s="34"/>
      <c r="E1066" s="34"/>
      <c r="H1066" s="35"/>
      <c r="I1066" s="35"/>
      <c r="J1066" s="36"/>
      <c r="K1066" s="36"/>
      <c r="L1066" s="26"/>
    </row>
    <row r="1067" spans="3:12" s="24" customFormat="1" x14ac:dyDescent="0.2">
      <c r="C1067" s="34"/>
      <c r="D1067" s="34"/>
      <c r="E1067" s="34"/>
      <c r="H1067" s="35"/>
      <c r="I1067" s="35"/>
      <c r="J1067" s="36"/>
      <c r="K1067" s="36"/>
      <c r="L1067" s="26"/>
    </row>
    <row r="1068" spans="3:12" s="24" customFormat="1" x14ac:dyDescent="0.2">
      <c r="C1068" s="34"/>
      <c r="D1068" s="34"/>
      <c r="E1068" s="34"/>
      <c r="H1068" s="35"/>
      <c r="I1068" s="35"/>
      <c r="J1068" s="36"/>
      <c r="K1068" s="36"/>
      <c r="L1068" s="26"/>
    </row>
    <row r="1069" spans="3:12" s="24" customFormat="1" x14ac:dyDescent="0.2">
      <c r="C1069" s="34"/>
      <c r="D1069" s="34"/>
      <c r="E1069" s="34"/>
      <c r="H1069" s="35"/>
      <c r="I1069" s="35"/>
      <c r="J1069" s="36"/>
      <c r="K1069" s="36"/>
      <c r="L1069" s="26"/>
    </row>
    <row r="1070" spans="3:12" s="24" customFormat="1" x14ac:dyDescent="0.2">
      <c r="C1070" s="34"/>
      <c r="D1070" s="34"/>
      <c r="E1070" s="34"/>
      <c r="H1070" s="35"/>
      <c r="I1070" s="35"/>
      <c r="J1070" s="36"/>
      <c r="K1070" s="36"/>
      <c r="L1070" s="26"/>
    </row>
    <row r="1071" spans="3:12" s="24" customFormat="1" x14ac:dyDescent="0.2">
      <c r="C1071" s="34"/>
      <c r="D1071" s="34"/>
      <c r="E1071" s="34"/>
      <c r="H1071" s="35"/>
      <c r="I1071" s="35"/>
      <c r="J1071" s="36"/>
      <c r="K1071" s="36"/>
      <c r="L1071" s="26"/>
    </row>
    <row r="1072" spans="3:12" s="24" customFormat="1" x14ac:dyDescent="0.2">
      <c r="C1072" s="34"/>
      <c r="D1072" s="34"/>
      <c r="E1072" s="34"/>
      <c r="H1072" s="35"/>
      <c r="I1072" s="35"/>
      <c r="J1072" s="36"/>
      <c r="K1072" s="36"/>
      <c r="L1072" s="26"/>
    </row>
    <row r="1073" spans="3:12" s="24" customFormat="1" x14ac:dyDescent="0.2">
      <c r="C1073" s="34"/>
      <c r="D1073" s="34"/>
      <c r="E1073" s="34"/>
      <c r="H1073" s="35"/>
      <c r="I1073" s="35"/>
      <c r="J1073" s="36"/>
      <c r="K1073" s="36"/>
      <c r="L1073" s="26"/>
    </row>
    <row r="1074" spans="3:12" s="24" customFormat="1" x14ac:dyDescent="0.2">
      <c r="C1074" s="34"/>
      <c r="D1074" s="34"/>
      <c r="E1074" s="34"/>
      <c r="H1074" s="35"/>
      <c r="I1074" s="35"/>
      <c r="J1074" s="36"/>
      <c r="K1074" s="36"/>
      <c r="L1074" s="26"/>
    </row>
    <row r="1075" spans="3:12" s="24" customFormat="1" x14ac:dyDescent="0.2">
      <c r="C1075" s="34"/>
      <c r="D1075" s="34"/>
      <c r="E1075" s="34"/>
      <c r="H1075" s="35"/>
      <c r="I1075" s="35"/>
      <c r="J1075" s="36"/>
      <c r="K1075" s="36"/>
      <c r="L1075" s="26"/>
    </row>
    <row r="1076" spans="3:12" s="24" customFormat="1" x14ac:dyDescent="0.2">
      <c r="C1076" s="34"/>
      <c r="D1076" s="34"/>
      <c r="E1076" s="34"/>
      <c r="H1076" s="35"/>
      <c r="I1076" s="35"/>
      <c r="J1076" s="36"/>
      <c r="K1076" s="36"/>
      <c r="L1076" s="26"/>
    </row>
    <row r="1077" spans="3:12" s="24" customFormat="1" x14ac:dyDescent="0.2">
      <c r="C1077" s="34"/>
      <c r="D1077" s="34"/>
      <c r="E1077" s="34"/>
      <c r="H1077" s="35"/>
      <c r="I1077" s="35"/>
      <c r="J1077" s="36"/>
      <c r="K1077" s="36"/>
      <c r="L1077" s="26"/>
    </row>
    <row r="1078" spans="3:12" s="24" customFormat="1" x14ac:dyDescent="0.2">
      <c r="C1078" s="34"/>
      <c r="D1078" s="34"/>
      <c r="E1078" s="34"/>
      <c r="H1078" s="35"/>
      <c r="I1078" s="35"/>
      <c r="J1078" s="36"/>
      <c r="K1078" s="36"/>
      <c r="L1078" s="26"/>
    </row>
    <row r="1079" spans="3:12" s="24" customFormat="1" x14ac:dyDescent="0.2">
      <c r="C1079" s="34"/>
      <c r="D1079" s="34"/>
      <c r="E1079" s="34"/>
      <c r="H1079" s="35"/>
      <c r="I1079" s="35"/>
      <c r="J1079" s="36"/>
      <c r="K1079" s="36"/>
      <c r="L1079" s="26"/>
    </row>
    <row r="1080" spans="3:12" s="24" customFormat="1" x14ac:dyDescent="0.2">
      <c r="C1080" s="34"/>
      <c r="D1080" s="34"/>
      <c r="E1080" s="34"/>
      <c r="H1080" s="35"/>
      <c r="I1080" s="35"/>
      <c r="J1080" s="36"/>
      <c r="K1080" s="36"/>
      <c r="L1080" s="26"/>
    </row>
    <row r="1081" spans="3:12" s="24" customFormat="1" x14ac:dyDescent="0.2">
      <c r="C1081" s="34"/>
      <c r="D1081" s="34"/>
      <c r="E1081" s="34"/>
      <c r="H1081" s="35"/>
      <c r="I1081" s="35"/>
      <c r="J1081" s="36"/>
      <c r="K1081" s="36"/>
      <c r="L1081" s="26"/>
    </row>
    <row r="1082" spans="3:12" s="24" customFormat="1" x14ac:dyDescent="0.2">
      <c r="C1082" s="34"/>
      <c r="D1082" s="34"/>
      <c r="E1082" s="34"/>
      <c r="H1082" s="35"/>
      <c r="I1082" s="35"/>
      <c r="J1082" s="36"/>
      <c r="K1082" s="36"/>
      <c r="L1082" s="26"/>
    </row>
    <row r="1083" spans="3:12" s="24" customFormat="1" x14ac:dyDescent="0.2">
      <c r="C1083" s="34"/>
      <c r="D1083" s="34"/>
      <c r="E1083" s="34"/>
      <c r="H1083" s="35"/>
      <c r="I1083" s="35"/>
      <c r="J1083" s="36"/>
      <c r="K1083" s="36"/>
      <c r="L1083" s="26"/>
    </row>
    <row r="1084" spans="3:12" s="24" customFormat="1" x14ac:dyDescent="0.2">
      <c r="C1084" s="34"/>
      <c r="D1084" s="34"/>
      <c r="E1084" s="34"/>
      <c r="H1084" s="35"/>
      <c r="I1084" s="35"/>
      <c r="J1084" s="36"/>
      <c r="K1084" s="36"/>
      <c r="L1084" s="26"/>
    </row>
    <row r="1085" spans="3:12" s="24" customFormat="1" x14ac:dyDescent="0.2">
      <c r="C1085" s="34"/>
      <c r="D1085" s="34"/>
      <c r="E1085" s="34"/>
      <c r="H1085" s="35"/>
      <c r="I1085" s="35"/>
      <c r="J1085" s="36"/>
      <c r="K1085" s="36"/>
      <c r="L1085" s="26"/>
    </row>
    <row r="1086" spans="3:12" s="24" customFormat="1" x14ac:dyDescent="0.2">
      <c r="C1086" s="34"/>
      <c r="D1086" s="34"/>
      <c r="E1086" s="34"/>
      <c r="H1086" s="35"/>
      <c r="I1086" s="35"/>
      <c r="J1086" s="36"/>
      <c r="K1086" s="36"/>
      <c r="L1086" s="26"/>
    </row>
    <row r="1087" spans="3:12" s="24" customFormat="1" x14ac:dyDescent="0.2">
      <c r="C1087" s="34"/>
      <c r="D1087" s="34"/>
      <c r="E1087" s="34"/>
      <c r="H1087" s="35"/>
      <c r="I1087" s="35"/>
      <c r="J1087" s="36"/>
      <c r="K1087" s="36"/>
      <c r="L1087" s="26"/>
    </row>
    <row r="1088" spans="3:12" s="24" customFormat="1" x14ac:dyDescent="0.2">
      <c r="C1088" s="34"/>
      <c r="D1088" s="34"/>
      <c r="E1088" s="34"/>
      <c r="H1088" s="35"/>
      <c r="I1088" s="35"/>
      <c r="J1088" s="36"/>
      <c r="K1088" s="36"/>
      <c r="L1088" s="26"/>
    </row>
    <row r="1089" spans="3:12" s="24" customFormat="1" x14ac:dyDescent="0.2">
      <c r="C1089" s="34"/>
      <c r="D1089" s="34"/>
      <c r="E1089" s="34"/>
      <c r="H1089" s="35"/>
      <c r="I1089" s="35"/>
      <c r="J1089" s="36"/>
      <c r="K1089" s="36"/>
      <c r="L1089" s="26"/>
    </row>
    <row r="1090" spans="3:12" s="24" customFormat="1" x14ac:dyDescent="0.2">
      <c r="C1090" s="34"/>
      <c r="D1090" s="34"/>
      <c r="E1090" s="34"/>
      <c r="H1090" s="35"/>
      <c r="I1090" s="35"/>
      <c r="J1090" s="36"/>
      <c r="K1090" s="36"/>
      <c r="L1090" s="26"/>
    </row>
    <row r="1091" spans="3:12" s="24" customFormat="1" x14ac:dyDescent="0.2">
      <c r="C1091" s="34"/>
      <c r="D1091" s="34"/>
      <c r="E1091" s="34"/>
      <c r="H1091" s="35"/>
      <c r="I1091" s="35"/>
      <c r="J1091" s="36"/>
      <c r="K1091" s="36"/>
      <c r="L1091" s="26"/>
    </row>
    <row r="1092" spans="3:12" s="24" customFormat="1" x14ac:dyDescent="0.2">
      <c r="C1092" s="34"/>
      <c r="D1092" s="34"/>
      <c r="E1092" s="34"/>
      <c r="H1092" s="35"/>
      <c r="I1092" s="35"/>
      <c r="J1092" s="36"/>
      <c r="K1092" s="36"/>
      <c r="L1092" s="26"/>
    </row>
    <row r="1093" spans="3:12" s="24" customFormat="1" x14ac:dyDescent="0.2">
      <c r="C1093" s="34"/>
      <c r="D1093" s="34"/>
      <c r="E1093" s="34"/>
      <c r="H1093" s="35"/>
      <c r="I1093" s="35"/>
      <c r="J1093" s="36"/>
      <c r="K1093" s="36"/>
      <c r="L1093" s="26"/>
    </row>
    <row r="1094" spans="3:12" s="24" customFormat="1" x14ac:dyDescent="0.2">
      <c r="C1094" s="34"/>
      <c r="D1094" s="34"/>
      <c r="E1094" s="34"/>
      <c r="H1094" s="35"/>
      <c r="I1094" s="35"/>
      <c r="J1094" s="36"/>
      <c r="K1094" s="36"/>
      <c r="L1094" s="26"/>
    </row>
    <row r="1095" spans="3:12" s="24" customFormat="1" x14ac:dyDescent="0.2">
      <c r="C1095" s="34"/>
      <c r="D1095" s="34"/>
      <c r="E1095" s="34"/>
      <c r="H1095" s="35"/>
      <c r="I1095" s="35"/>
      <c r="J1095" s="36"/>
      <c r="K1095" s="36"/>
      <c r="L1095" s="26"/>
    </row>
    <row r="1096" spans="3:12" s="24" customFormat="1" x14ac:dyDescent="0.2">
      <c r="C1096" s="34"/>
      <c r="D1096" s="34"/>
      <c r="E1096" s="34"/>
      <c r="H1096" s="35"/>
      <c r="I1096" s="35"/>
      <c r="J1096" s="36"/>
      <c r="K1096" s="36"/>
      <c r="L1096" s="26"/>
    </row>
    <row r="1097" spans="3:12" s="24" customFormat="1" x14ac:dyDescent="0.2">
      <c r="C1097" s="34"/>
      <c r="D1097" s="34"/>
      <c r="E1097" s="34"/>
      <c r="H1097" s="35"/>
      <c r="I1097" s="35"/>
      <c r="J1097" s="36"/>
      <c r="K1097" s="36"/>
      <c r="L1097" s="26"/>
    </row>
    <row r="1098" spans="3:12" s="24" customFormat="1" x14ac:dyDescent="0.2">
      <c r="C1098" s="34"/>
      <c r="D1098" s="34"/>
      <c r="E1098" s="34"/>
      <c r="H1098" s="35"/>
      <c r="I1098" s="35"/>
      <c r="J1098" s="36"/>
      <c r="K1098" s="36"/>
      <c r="L1098" s="26"/>
    </row>
    <row r="1099" spans="3:12" s="24" customFormat="1" x14ac:dyDescent="0.2">
      <c r="C1099" s="34"/>
      <c r="D1099" s="34"/>
      <c r="E1099" s="34"/>
      <c r="H1099" s="35"/>
      <c r="I1099" s="35"/>
      <c r="J1099" s="36"/>
      <c r="K1099" s="36"/>
      <c r="L1099" s="26"/>
    </row>
    <row r="1100" spans="3:12" s="24" customFormat="1" x14ac:dyDescent="0.2">
      <c r="C1100" s="34"/>
      <c r="D1100" s="34"/>
      <c r="E1100" s="34"/>
      <c r="H1100" s="35"/>
      <c r="I1100" s="35"/>
      <c r="J1100" s="36"/>
      <c r="K1100" s="36"/>
      <c r="L1100" s="26"/>
    </row>
    <row r="1101" spans="3:12" s="24" customFormat="1" x14ac:dyDescent="0.2">
      <c r="C1101" s="34"/>
      <c r="D1101" s="34"/>
      <c r="E1101" s="34"/>
      <c r="H1101" s="35"/>
      <c r="I1101" s="35"/>
      <c r="J1101" s="36"/>
      <c r="K1101" s="36"/>
      <c r="L1101" s="26"/>
    </row>
    <row r="1102" spans="3:12" s="24" customFormat="1" x14ac:dyDescent="0.2">
      <c r="C1102" s="34"/>
      <c r="D1102" s="34"/>
      <c r="E1102" s="34"/>
      <c r="H1102" s="35"/>
      <c r="I1102" s="35"/>
      <c r="J1102" s="36"/>
      <c r="K1102" s="36"/>
      <c r="L1102" s="26"/>
    </row>
    <row r="1103" spans="3:12" s="24" customFormat="1" x14ac:dyDescent="0.2">
      <c r="C1103" s="34"/>
      <c r="D1103" s="34"/>
      <c r="E1103" s="34"/>
      <c r="H1103" s="35"/>
      <c r="I1103" s="35"/>
      <c r="J1103" s="36"/>
      <c r="K1103" s="36"/>
      <c r="L1103" s="26"/>
    </row>
    <row r="1104" spans="3:12" s="24" customFormat="1" x14ac:dyDescent="0.2">
      <c r="C1104" s="34"/>
      <c r="D1104" s="34"/>
      <c r="E1104" s="34"/>
      <c r="H1104" s="35"/>
      <c r="I1104" s="35"/>
      <c r="J1104" s="36"/>
      <c r="K1104" s="36"/>
      <c r="L1104" s="26"/>
    </row>
    <row r="1105" spans="3:12" s="24" customFormat="1" x14ac:dyDescent="0.2">
      <c r="C1105" s="34"/>
      <c r="D1105" s="34"/>
      <c r="E1105" s="34"/>
      <c r="H1105" s="35"/>
      <c r="I1105" s="35"/>
      <c r="J1105" s="36"/>
      <c r="K1105" s="36"/>
      <c r="L1105" s="26"/>
    </row>
    <row r="1106" spans="3:12" s="24" customFormat="1" x14ac:dyDescent="0.2">
      <c r="C1106" s="34"/>
      <c r="D1106" s="34"/>
      <c r="E1106" s="34"/>
      <c r="H1106" s="35"/>
      <c r="I1106" s="35"/>
      <c r="J1106" s="36"/>
      <c r="K1106" s="36"/>
      <c r="L1106" s="26"/>
    </row>
    <row r="1107" spans="3:12" s="24" customFormat="1" x14ac:dyDescent="0.2">
      <c r="C1107" s="34"/>
      <c r="D1107" s="34"/>
      <c r="E1107" s="34"/>
      <c r="H1107" s="35"/>
      <c r="I1107" s="35"/>
      <c r="J1107" s="36"/>
      <c r="K1107" s="36"/>
      <c r="L1107" s="26"/>
    </row>
    <row r="1108" spans="3:12" s="24" customFormat="1" x14ac:dyDescent="0.2">
      <c r="C1108" s="34"/>
      <c r="D1108" s="34"/>
      <c r="E1108" s="34"/>
      <c r="H1108" s="35"/>
      <c r="I1108" s="35"/>
      <c r="J1108" s="36"/>
      <c r="K1108" s="36"/>
      <c r="L1108" s="26"/>
    </row>
    <row r="1109" spans="3:12" s="24" customFormat="1" x14ac:dyDescent="0.2">
      <c r="C1109" s="34"/>
      <c r="D1109" s="34"/>
      <c r="E1109" s="34"/>
      <c r="H1109" s="35"/>
      <c r="I1109" s="35"/>
      <c r="J1109" s="36"/>
      <c r="K1109" s="36"/>
      <c r="L1109" s="26"/>
    </row>
    <row r="1110" spans="3:12" s="24" customFormat="1" x14ac:dyDescent="0.2">
      <c r="C1110" s="34"/>
      <c r="D1110" s="34"/>
      <c r="E1110" s="34"/>
      <c r="H1110" s="35"/>
      <c r="I1110" s="35"/>
      <c r="J1110" s="36"/>
      <c r="K1110" s="36"/>
      <c r="L1110" s="26"/>
    </row>
    <row r="1111" spans="3:12" s="24" customFormat="1" x14ac:dyDescent="0.2">
      <c r="C1111" s="34"/>
      <c r="D1111" s="34"/>
      <c r="E1111" s="34"/>
      <c r="H1111" s="35"/>
      <c r="I1111" s="35"/>
      <c r="J1111" s="36"/>
      <c r="K1111" s="36"/>
      <c r="L1111" s="26"/>
    </row>
    <row r="1112" spans="3:12" s="24" customFormat="1" x14ac:dyDescent="0.2">
      <c r="C1112" s="34"/>
      <c r="D1112" s="34"/>
      <c r="E1112" s="34"/>
      <c r="H1112" s="35"/>
      <c r="I1112" s="35"/>
      <c r="J1112" s="36"/>
      <c r="K1112" s="36"/>
      <c r="L1112" s="26"/>
    </row>
    <row r="1113" spans="3:12" s="24" customFormat="1" x14ac:dyDescent="0.2">
      <c r="C1113" s="34"/>
      <c r="D1113" s="34"/>
      <c r="E1113" s="34"/>
      <c r="H1113" s="35"/>
      <c r="I1113" s="35"/>
      <c r="J1113" s="36"/>
      <c r="K1113" s="36"/>
      <c r="L1113" s="26"/>
    </row>
    <row r="1114" spans="3:12" s="24" customFormat="1" x14ac:dyDescent="0.2">
      <c r="C1114" s="34"/>
      <c r="D1114" s="34"/>
      <c r="E1114" s="34"/>
      <c r="H1114" s="35"/>
      <c r="I1114" s="35"/>
      <c r="J1114" s="36"/>
      <c r="K1114" s="36"/>
      <c r="L1114" s="26"/>
    </row>
    <row r="1115" spans="3:12" s="24" customFormat="1" x14ac:dyDescent="0.2">
      <c r="C1115" s="34"/>
      <c r="D1115" s="34"/>
      <c r="E1115" s="34"/>
      <c r="H1115" s="35"/>
      <c r="I1115" s="35"/>
      <c r="J1115" s="36"/>
      <c r="K1115" s="36"/>
      <c r="L1115" s="26"/>
    </row>
    <row r="1116" spans="3:12" s="24" customFormat="1" x14ac:dyDescent="0.2">
      <c r="C1116" s="34"/>
      <c r="D1116" s="34"/>
      <c r="E1116" s="34"/>
      <c r="H1116" s="35"/>
      <c r="I1116" s="35"/>
      <c r="J1116" s="36"/>
      <c r="K1116" s="36"/>
      <c r="L1116" s="26"/>
    </row>
    <row r="1117" spans="3:12" s="24" customFormat="1" x14ac:dyDescent="0.2">
      <c r="C1117" s="34"/>
      <c r="D1117" s="34"/>
      <c r="E1117" s="34"/>
      <c r="H1117" s="35"/>
      <c r="I1117" s="35"/>
      <c r="J1117" s="36"/>
      <c r="K1117" s="36"/>
      <c r="L1117" s="26"/>
    </row>
    <row r="1118" spans="3:12" s="24" customFormat="1" x14ac:dyDescent="0.2">
      <c r="C1118" s="34"/>
      <c r="D1118" s="34"/>
      <c r="E1118" s="34"/>
      <c r="H1118" s="35"/>
      <c r="I1118" s="35"/>
      <c r="J1118" s="36"/>
      <c r="K1118" s="36"/>
      <c r="L1118" s="26"/>
    </row>
    <row r="1119" spans="3:12" s="24" customFormat="1" x14ac:dyDescent="0.2">
      <c r="C1119" s="34"/>
      <c r="D1119" s="34"/>
      <c r="E1119" s="34"/>
      <c r="H1119" s="35"/>
      <c r="I1119" s="35"/>
      <c r="J1119" s="36"/>
      <c r="K1119" s="36"/>
      <c r="L1119" s="26"/>
    </row>
    <row r="1120" spans="3:12" s="24" customFormat="1" x14ac:dyDescent="0.2">
      <c r="C1120" s="34"/>
      <c r="D1120" s="34"/>
      <c r="E1120" s="34"/>
      <c r="H1120" s="35"/>
      <c r="I1120" s="35"/>
      <c r="J1120" s="36"/>
      <c r="K1120" s="36"/>
      <c r="L1120" s="26"/>
    </row>
    <row r="1121" spans="3:12" s="24" customFormat="1" x14ac:dyDescent="0.2">
      <c r="C1121" s="34"/>
      <c r="D1121" s="34"/>
      <c r="E1121" s="34"/>
      <c r="H1121" s="35"/>
      <c r="I1121" s="35"/>
      <c r="J1121" s="36"/>
      <c r="K1121" s="36"/>
      <c r="L1121" s="26"/>
    </row>
    <row r="1122" spans="3:12" s="24" customFormat="1" x14ac:dyDescent="0.2">
      <c r="C1122" s="34"/>
      <c r="D1122" s="34"/>
      <c r="E1122" s="34"/>
      <c r="H1122" s="35"/>
      <c r="I1122" s="35"/>
      <c r="J1122" s="36"/>
      <c r="K1122" s="36"/>
      <c r="L1122" s="26"/>
    </row>
    <row r="1123" spans="3:12" s="24" customFormat="1" x14ac:dyDescent="0.2">
      <c r="C1123" s="34"/>
      <c r="D1123" s="34"/>
      <c r="E1123" s="34"/>
      <c r="H1123" s="35"/>
      <c r="I1123" s="35"/>
      <c r="J1123" s="36"/>
      <c r="K1123" s="36"/>
      <c r="L1123" s="26"/>
    </row>
    <row r="1124" spans="3:12" s="24" customFormat="1" x14ac:dyDescent="0.2">
      <c r="C1124" s="34"/>
      <c r="D1124" s="34"/>
      <c r="E1124" s="34"/>
      <c r="H1124" s="35"/>
      <c r="I1124" s="35"/>
      <c r="J1124" s="36"/>
      <c r="K1124" s="36"/>
      <c r="L1124" s="26"/>
    </row>
    <row r="1125" spans="3:12" s="24" customFormat="1" x14ac:dyDescent="0.2">
      <c r="C1125" s="34"/>
      <c r="D1125" s="34"/>
      <c r="E1125" s="34"/>
      <c r="H1125" s="35"/>
      <c r="I1125" s="35"/>
      <c r="J1125" s="36"/>
      <c r="K1125" s="36"/>
      <c r="L1125" s="26"/>
    </row>
    <row r="1126" spans="3:12" s="24" customFormat="1" x14ac:dyDescent="0.2">
      <c r="C1126" s="34"/>
      <c r="D1126" s="34"/>
      <c r="E1126" s="34"/>
      <c r="H1126" s="35"/>
      <c r="I1126" s="35"/>
      <c r="J1126" s="36"/>
      <c r="K1126" s="36"/>
      <c r="L1126" s="26"/>
    </row>
    <row r="1127" spans="3:12" s="24" customFormat="1" x14ac:dyDescent="0.2">
      <c r="C1127" s="34"/>
      <c r="D1127" s="34"/>
      <c r="E1127" s="34"/>
      <c r="H1127" s="35"/>
      <c r="I1127" s="35"/>
      <c r="J1127" s="36"/>
      <c r="K1127" s="36"/>
      <c r="L1127" s="26"/>
    </row>
    <row r="1128" spans="3:12" s="24" customFormat="1" x14ac:dyDescent="0.2">
      <c r="C1128" s="34"/>
      <c r="D1128" s="34"/>
      <c r="E1128" s="34"/>
      <c r="H1128" s="35"/>
      <c r="I1128" s="35"/>
      <c r="J1128" s="36"/>
      <c r="K1128" s="36"/>
      <c r="L1128" s="26"/>
    </row>
    <row r="1129" spans="3:12" s="24" customFormat="1" x14ac:dyDescent="0.2">
      <c r="C1129" s="34"/>
      <c r="D1129" s="34"/>
      <c r="E1129" s="34"/>
      <c r="H1129" s="35"/>
      <c r="I1129" s="35"/>
      <c r="J1129" s="36"/>
      <c r="K1129" s="36"/>
      <c r="L1129" s="26"/>
    </row>
    <row r="1130" spans="3:12" s="24" customFormat="1" x14ac:dyDescent="0.2">
      <c r="C1130" s="34"/>
      <c r="D1130" s="34"/>
      <c r="E1130" s="34"/>
      <c r="H1130" s="35"/>
      <c r="I1130" s="35"/>
      <c r="J1130" s="36"/>
      <c r="K1130" s="36"/>
      <c r="L1130" s="26"/>
    </row>
    <row r="1131" spans="3:12" s="24" customFormat="1" x14ac:dyDescent="0.2">
      <c r="C1131" s="34"/>
      <c r="D1131" s="34"/>
      <c r="E1131" s="34"/>
      <c r="H1131" s="35"/>
      <c r="I1131" s="35"/>
      <c r="J1131" s="36"/>
      <c r="K1131" s="36"/>
      <c r="L1131" s="26"/>
    </row>
    <row r="1132" spans="3:12" s="24" customFormat="1" x14ac:dyDescent="0.2">
      <c r="C1132" s="34"/>
      <c r="D1132" s="34"/>
      <c r="E1132" s="34"/>
      <c r="H1132" s="35"/>
      <c r="I1132" s="35"/>
      <c r="J1132" s="36"/>
      <c r="K1132" s="36"/>
      <c r="L1132" s="26"/>
    </row>
    <row r="1133" spans="3:12" s="24" customFormat="1" x14ac:dyDescent="0.2">
      <c r="C1133" s="34"/>
      <c r="D1133" s="34"/>
      <c r="E1133" s="34"/>
      <c r="H1133" s="35"/>
      <c r="I1133" s="35"/>
      <c r="J1133" s="36"/>
      <c r="K1133" s="36"/>
      <c r="L1133" s="26"/>
    </row>
    <row r="1134" spans="3:12" s="24" customFormat="1" x14ac:dyDescent="0.2">
      <c r="C1134" s="34"/>
      <c r="D1134" s="34"/>
      <c r="E1134" s="34"/>
      <c r="H1134" s="35"/>
      <c r="I1134" s="35"/>
      <c r="J1134" s="36"/>
      <c r="K1134" s="36"/>
      <c r="L1134" s="26"/>
    </row>
    <row r="1135" spans="3:12" s="24" customFormat="1" x14ac:dyDescent="0.2">
      <c r="C1135" s="34"/>
      <c r="D1135" s="34"/>
      <c r="E1135" s="34"/>
      <c r="H1135" s="35"/>
      <c r="I1135" s="35"/>
      <c r="J1135" s="36"/>
      <c r="K1135" s="36"/>
      <c r="L1135" s="26"/>
    </row>
    <row r="1136" spans="3:12" s="24" customFormat="1" x14ac:dyDescent="0.2">
      <c r="C1136" s="34"/>
      <c r="D1136" s="34"/>
      <c r="E1136" s="34"/>
      <c r="H1136" s="35"/>
      <c r="I1136" s="35"/>
      <c r="J1136" s="36"/>
      <c r="K1136" s="36"/>
      <c r="L1136" s="26"/>
    </row>
    <row r="1137" spans="3:12" s="24" customFormat="1" x14ac:dyDescent="0.2">
      <c r="C1137" s="34"/>
      <c r="D1137" s="34"/>
      <c r="E1137" s="34"/>
      <c r="H1137" s="35"/>
      <c r="I1137" s="35"/>
      <c r="J1137" s="36"/>
      <c r="K1137" s="36"/>
      <c r="L1137" s="26"/>
    </row>
    <row r="1138" spans="3:12" s="24" customFormat="1" x14ac:dyDescent="0.2">
      <c r="C1138" s="34"/>
      <c r="D1138" s="34"/>
      <c r="E1138" s="34"/>
      <c r="H1138" s="35"/>
      <c r="I1138" s="35"/>
      <c r="J1138" s="36"/>
      <c r="K1138" s="36"/>
      <c r="L1138" s="26"/>
    </row>
    <row r="1139" spans="3:12" s="24" customFormat="1" x14ac:dyDescent="0.2">
      <c r="C1139" s="34"/>
      <c r="D1139" s="34"/>
      <c r="E1139" s="34"/>
      <c r="H1139" s="35"/>
      <c r="I1139" s="35"/>
      <c r="J1139" s="36"/>
      <c r="K1139" s="36"/>
      <c r="L1139" s="26"/>
    </row>
    <row r="1140" spans="3:12" s="24" customFormat="1" x14ac:dyDescent="0.2">
      <c r="C1140" s="34"/>
      <c r="D1140" s="34"/>
      <c r="E1140" s="34"/>
      <c r="H1140" s="35"/>
      <c r="I1140" s="35"/>
      <c r="J1140" s="36"/>
      <c r="K1140" s="36"/>
      <c r="L1140" s="26"/>
    </row>
    <row r="1141" spans="3:12" s="24" customFormat="1" x14ac:dyDescent="0.2">
      <c r="C1141" s="34"/>
      <c r="D1141" s="34"/>
      <c r="E1141" s="34"/>
      <c r="H1141" s="35"/>
      <c r="I1141" s="35"/>
      <c r="J1141" s="36"/>
      <c r="K1141" s="36"/>
      <c r="L1141" s="26"/>
    </row>
    <row r="1142" spans="3:12" s="24" customFormat="1" x14ac:dyDescent="0.2">
      <c r="C1142" s="34"/>
      <c r="D1142" s="34"/>
      <c r="E1142" s="34"/>
      <c r="H1142" s="35"/>
      <c r="I1142" s="35"/>
      <c r="J1142" s="36"/>
      <c r="K1142" s="36"/>
      <c r="L1142" s="26"/>
    </row>
    <row r="1143" spans="3:12" s="24" customFormat="1" x14ac:dyDescent="0.2">
      <c r="C1143" s="34"/>
      <c r="D1143" s="34"/>
      <c r="E1143" s="34"/>
      <c r="H1143" s="35"/>
      <c r="I1143" s="35"/>
      <c r="J1143" s="36"/>
      <c r="K1143" s="36"/>
      <c r="L1143" s="26"/>
    </row>
    <row r="1144" spans="3:12" s="24" customFormat="1" x14ac:dyDescent="0.2">
      <c r="C1144" s="34"/>
      <c r="D1144" s="34"/>
      <c r="E1144" s="34"/>
      <c r="H1144" s="35"/>
      <c r="I1144" s="35"/>
      <c r="J1144" s="36"/>
      <c r="K1144" s="36"/>
      <c r="L1144" s="26"/>
    </row>
    <row r="1145" spans="3:12" s="24" customFormat="1" x14ac:dyDescent="0.2">
      <c r="C1145" s="34"/>
      <c r="D1145" s="34"/>
      <c r="E1145" s="34"/>
      <c r="H1145" s="35"/>
      <c r="I1145" s="35"/>
      <c r="J1145" s="36"/>
      <c r="K1145" s="36"/>
      <c r="L1145" s="26"/>
    </row>
    <row r="1146" spans="3:12" s="24" customFormat="1" x14ac:dyDescent="0.2">
      <c r="C1146" s="34"/>
      <c r="D1146" s="34"/>
      <c r="E1146" s="34"/>
      <c r="H1146" s="35"/>
      <c r="I1146" s="35"/>
      <c r="J1146" s="36"/>
      <c r="K1146" s="36"/>
      <c r="L1146" s="26"/>
    </row>
    <row r="1147" spans="3:12" s="24" customFormat="1" x14ac:dyDescent="0.2">
      <c r="C1147" s="34"/>
      <c r="D1147" s="34"/>
      <c r="E1147" s="34"/>
      <c r="H1147" s="35"/>
      <c r="I1147" s="35"/>
      <c r="J1147" s="36"/>
      <c r="K1147" s="36"/>
      <c r="L1147" s="26"/>
    </row>
    <row r="1148" spans="3:12" s="24" customFormat="1" x14ac:dyDescent="0.2">
      <c r="C1148" s="34"/>
      <c r="D1148" s="34"/>
      <c r="E1148" s="34"/>
      <c r="H1148" s="35"/>
      <c r="I1148" s="35"/>
      <c r="J1148" s="36"/>
      <c r="K1148" s="36"/>
      <c r="L1148" s="26"/>
    </row>
    <row r="1149" spans="3:12" s="24" customFormat="1" x14ac:dyDescent="0.2">
      <c r="C1149" s="34"/>
      <c r="D1149" s="34"/>
      <c r="E1149" s="34"/>
      <c r="H1149" s="35"/>
      <c r="I1149" s="35"/>
      <c r="J1149" s="36"/>
      <c r="K1149" s="36"/>
      <c r="L1149" s="26"/>
    </row>
    <row r="1150" spans="3:12" s="24" customFormat="1" x14ac:dyDescent="0.2">
      <c r="C1150" s="34"/>
      <c r="D1150" s="34"/>
      <c r="E1150" s="34"/>
      <c r="H1150" s="35"/>
      <c r="I1150" s="35"/>
      <c r="J1150" s="36"/>
      <c r="K1150" s="36"/>
      <c r="L1150" s="26"/>
    </row>
    <row r="1151" spans="3:12" s="24" customFormat="1" x14ac:dyDescent="0.2">
      <c r="C1151" s="34"/>
      <c r="D1151" s="34"/>
      <c r="E1151" s="34"/>
      <c r="H1151" s="35"/>
      <c r="I1151" s="35"/>
      <c r="J1151" s="36"/>
      <c r="K1151" s="36"/>
      <c r="L1151" s="26"/>
    </row>
    <row r="1152" spans="3:12" s="24" customFormat="1" x14ac:dyDescent="0.2">
      <c r="C1152" s="34"/>
      <c r="D1152" s="34"/>
      <c r="E1152" s="34"/>
      <c r="H1152" s="35"/>
      <c r="I1152" s="35"/>
      <c r="J1152" s="36"/>
      <c r="K1152" s="36"/>
      <c r="L1152" s="26"/>
    </row>
    <row r="1153" spans="3:12" s="24" customFormat="1" x14ac:dyDescent="0.2">
      <c r="C1153" s="34"/>
      <c r="D1153" s="34"/>
      <c r="E1153" s="34"/>
      <c r="H1153" s="35"/>
      <c r="I1153" s="35"/>
      <c r="J1153" s="36"/>
      <c r="K1153" s="36"/>
      <c r="L1153" s="26"/>
    </row>
    <row r="1154" spans="3:12" s="24" customFormat="1" x14ac:dyDescent="0.2">
      <c r="C1154" s="34"/>
      <c r="D1154" s="34"/>
      <c r="E1154" s="34"/>
      <c r="H1154" s="35"/>
      <c r="I1154" s="35"/>
      <c r="J1154" s="36"/>
      <c r="K1154" s="36"/>
      <c r="L1154" s="26"/>
    </row>
    <row r="1155" spans="3:12" s="24" customFormat="1" x14ac:dyDescent="0.2">
      <c r="C1155" s="34"/>
      <c r="D1155" s="34"/>
      <c r="E1155" s="34"/>
      <c r="H1155" s="35"/>
      <c r="I1155" s="35"/>
      <c r="J1155" s="36"/>
      <c r="K1155" s="36"/>
      <c r="L1155" s="26"/>
    </row>
    <row r="1156" spans="3:12" s="24" customFormat="1" x14ac:dyDescent="0.2">
      <c r="C1156" s="34"/>
      <c r="D1156" s="34"/>
      <c r="E1156" s="34"/>
      <c r="H1156" s="35"/>
      <c r="I1156" s="35"/>
      <c r="J1156" s="36"/>
      <c r="K1156" s="36"/>
      <c r="L1156" s="26"/>
    </row>
    <row r="1157" spans="3:12" s="24" customFormat="1" x14ac:dyDescent="0.2">
      <c r="C1157" s="34"/>
      <c r="D1157" s="34"/>
      <c r="E1157" s="34"/>
      <c r="H1157" s="35"/>
      <c r="I1157" s="35"/>
      <c r="J1157" s="36"/>
      <c r="K1157" s="36"/>
      <c r="L1157" s="26"/>
    </row>
    <row r="1158" spans="3:12" s="24" customFormat="1" x14ac:dyDescent="0.2">
      <c r="C1158" s="34"/>
      <c r="D1158" s="34"/>
      <c r="E1158" s="34"/>
      <c r="H1158" s="35"/>
      <c r="I1158" s="35"/>
      <c r="J1158" s="36"/>
      <c r="K1158" s="36"/>
      <c r="L1158" s="26"/>
    </row>
    <row r="1159" spans="3:12" s="24" customFormat="1" x14ac:dyDescent="0.2">
      <c r="C1159" s="34"/>
      <c r="D1159" s="34"/>
      <c r="E1159" s="34"/>
      <c r="H1159" s="35"/>
      <c r="I1159" s="35"/>
      <c r="J1159" s="36"/>
      <c r="K1159" s="36"/>
      <c r="L1159" s="26"/>
    </row>
    <row r="1160" spans="3:12" s="24" customFormat="1" x14ac:dyDescent="0.2">
      <c r="C1160" s="34"/>
      <c r="D1160" s="34"/>
      <c r="E1160" s="34"/>
      <c r="H1160" s="35"/>
      <c r="I1160" s="35"/>
      <c r="J1160" s="36"/>
      <c r="K1160" s="36"/>
      <c r="L1160" s="26"/>
    </row>
    <row r="1161" spans="3:12" s="24" customFormat="1" x14ac:dyDescent="0.2">
      <c r="C1161" s="34"/>
      <c r="D1161" s="34"/>
      <c r="E1161" s="34"/>
      <c r="H1161" s="35"/>
      <c r="I1161" s="35"/>
      <c r="J1161" s="36"/>
      <c r="K1161" s="36"/>
      <c r="L1161" s="26"/>
    </row>
    <row r="1162" spans="3:12" s="24" customFormat="1" x14ac:dyDescent="0.2">
      <c r="C1162" s="34"/>
      <c r="D1162" s="34"/>
      <c r="E1162" s="34"/>
      <c r="H1162" s="35"/>
      <c r="I1162" s="35"/>
      <c r="J1162" s="36"/>
      <c r="K1162" s="36"/>
      <c r="L1162" s="26"/>
    </row>
    <row r="1163" spans="3:12" s="24" customFormat="1" x14ac:dyDescent="0.2">
      <c r="C1163" s="34"/>
      <c r="D1163" s="34"/>
      <c r="E1163" s="34"/>
      <c r="H1163" s="35"/>
      <c r="I1163" s="35"/>
      <c r="J1163" s="36"/>
      <c r="K1163" s="36"/>
      <c r="L1163" s="26"/>
    </row>
    <row r="1164" spans="3:12" s="24" customFormat="1" x14ac:dyDescent="0.2">
      <c r="C1164" s="34"/>
      <c r="D1164" s="34"/>
      <c r="E1164" s="34"/>
      <c r="H1164" s="35"/>
      <c r="I1164" s="35"/>
      <c r="J1164" s="36"/>
      <c r="K1164" s="36"/>
      <c r="L1164" s="26"/>
    </row>
    <row r="1165" spans="3:12" s="24" customFormat="1" x14ac:dyDescent="0.2">
      <c r="C1165" s="34"/>
      <c r="D1165" s="34"/>
      <c r="E1165" s="34"/>
      <c r="H1165" s="35"/>
      <c r="I1165" s="35"/>
      <c r="J1165" s="36"/>
      <c r="K1165" s="36"/>
      <c r="L1165" s="26"/>
    </row>
    <row r="1166" spans="3:12" s="24" customFormat="1" x14ac:dyDescent="0.2">
      <c r="C1166" s="34"/>
      <c r="D1166" s="34"/>
      <c r="E1166" s="34"/>
      <c r="H1166" s="35"/>
      <c r="I1166" s="35"/>
      <c r="J1166" s="36"/>
      <c r="K1166" s="36"/>
      <c r="L1166" s="26"/>
    </row>
    <row r="1167" spans="3:12" s="24" customFormat="1" x14ac:dyDescent="0.2">
      <c r="C1167" s="34"/>
      <c r="D1167" s="34"/>
      <c r="E1167" s="34"/>
      <c r="H1167" s="35"/>
      <c r="I1167" s="35"/>
      <c r="J1167" s="36"/>
      <c r="K1167" s="36"/>
      <c r="L1167" s="26"/>
    </row>
    <row r="1168" spans="3:12" s="24" customFormat="1" x14ac:dyDescent="0.2">
      <c r="C1168" s="34"/>
      <c r="D1168" s="34"/>
      <c r="E1168" s="34"/>
      <c r="H1168" s="35"/>
      <c r="I1168" s="35"/>
      <c r="J1168" s="36"/>
      <c r="K1168" s="36"/>
      <c r="L1168" s="26"/>
    </row>
    <row r="1169" spans="3:12" s="24" customFormat="1" x14ac:dyDescent="0.2">
      <c r="C1169" s="34"/>
      <c r="D1169" s="34"/>
      <c r="E1169" s="34"/>
      <c r="H1169" s="35"/>
      <c r="I1169" s="35"/>
      <c r="J1169" s="36"/>
      <c r="K1169" s="36"/>
      <c r="L1169" s="26"/>
    </row>
    <row r="1170" spans="3:12" s="24" customFormat="1" x14ac:dyDescent="0.2">
      <c r="C1170" s="34"/>
      <c r="D1170" s="34"/>
      <c r="E1170" s="34"/>
      <c r="H1170" s="35"/>
      <c r="I1170" s="35"/>
      <c r="J1170" s="36"/>
      <c r="K1170" s="36"/>
      <c r="L1170" s="26"/>
    </row>
    <row r="1171" spans="3:12" s="24" customFormat="1" x14ac:dyDescent="0.2">
      <c r="C1171" s="34"/>
      <c r="D1171" s="34"/>
      <c r="E1171" s="34"/>
      <c r="H1171" s="35"/>
      <c r="I1171" s="35"/>
      <c r="J1171" s="36"/>
      <c r="K1171" s="36"/>
      <c r="L1171" s="26"/>
    </row>
    <row r="1172" spans="3:12" s="24" customFormat="1" x14ac:dyDescent="0.2">
      <c r="C1172" s="34"/>
      <c r="D1172" s="34"/>
      <c r="E1172" s="34"/>
      <c r="H1172" s="35"/>
      <c r="I1172" s="35"/>
      <c r="J1172" s="36"/>
      <c r="K1172" s="36"/>
      <c r="L1172" s="26"/>
    </row>
    <row r="1173" spans="3:12" s="24" customFormat="1" x14ac:dyDescent="0.2">
      <c r="C1173" s="34"/>
      <c r="D1173" s="34"/>
      <c r="E1173" s="34"/>
      <c r="H1173" s="35"/>
      <c r="I1173" s="35"/>
      <c r="J1173" s="36"/>
      <c r="K1173" s="36"/>
      <c r="L1173" s="26"/>
    </row>
    <row r="1174" spans="3:12" s="24" customFormat="1" x14ac:dyDescent="0.2">
      <c r="C1174" s="34"/>
      <c r="D1174" s="34"/>
      <c r="E1174" s="34"/>
      <c r="H1174" s="35"/>
      <c r="I1174" s="35"/>
      <c r="J1174" s="36"/>
      <c r="K1174" s="36"/>
      <c r="L1174" s="26"/>
    </row>
    <row r="1175" spans="3:12" s="24" customFormat="1" x14ac:dyDescent="0.2">
      <c r="C1175" s="34"/>
      <c r="D1175" s="34"/>
      <c r="E1175" s="34"/>
      <c r="H1175" s="35"/>
      <c r="I1175" s="35"/>
      <c r="J1175" s="36"/>
      <c r="K1175" s="36"/>
      <c r="L1175" s="26"/>
    </row>
    <row r="1176" spans="3:12" s="24" customFormat="1" x14ac:dyDescent="0.2">
      <c r="C1176" s="34"/>
      <c r="D1176" s="34"/>
      <c r="E1176" s="34"/>
      <c r="H1176" s="35"/>
      <c r="I1176" s="35"/>
      <c r="J1176" s="36"/>
      <c r="K1176" s="36"/>
      <c r="L1176" s="26"/>
    </row>
    <row r="1177" spans="3:12" s="24" customFormat="1" x14ac:dyDescent="0.2">
      <c r="C1177" s="34"/>
      <c r="D1177" s="34"/>
      <c r="E1177" s="34"/>
      <c r="H1177" s="35"/>
      <c r="I1177" s="35"/>
      <c r="J1177" s="36"/>
      <c r="K1177" s="36"/>
      <c r="L1177" s="26"/>
    </row>
    <row r="1178" spans="3:12" s="24" customFormat="1" x14ac:dyDescent="0.2">
      <c r="C1178" s="34"/>
      <c r="D1178" s="34"/>
      <c r="E1178" s="34"/>
      <c r="H1178" s="35"/>
      <c r="I1178" s="35"/>
      <c r="J1178" s="36"/>
      <c r="K1178" s="36"/>
      <c r="L1178" s="26"/>
    </row>
    <row r="1179" spans="3:12" s="24" customFormat="1" x14ac:dyDescent="0.2">
      <c r="C1179" s="34"/>
      <c r="D1179" s="34"/>
      <c r="E1179" s="34"/>
      <c r="H1179" s="35"/>
      <c r="I1179" s="35"/>
      <c r="J1179" s="36"/>
      <c r="K1179" s="36"/>
      <c r="L1179" s="26"/>
    </row>
    <row r="1180" spans="3:12" s="24" customFormat="1" x14ac:dyDescent="0.2">
      <c r="C1180" s="34"/>
      <c r="D1180" s="34"/>
      <c r="E1180" s="34"/>
      <c r="H1180" s="35"/>
      <c r="I1180" s="35"/>
      <c r="J1180" s="36"/>
      <c r="K1180" s="36"/>
      <c r="L1180" s="26"/>
    </row>
    <row r="1181" spans="3:12" s="24" customFormat="1" x14ac:dyDescent="0.2">
      <c r="C1181" s="34"/>
      <c r="D1181" s="34"/>
      <c r="E1181" s="34"/>
      <c r="H1181" s="35"/>
      <c r="I1181" s="35"/>
      <c r="J1181" s="36"/>
      <c r="K1181" s="36"/>
      <c r="L1181" s="26"/>
    </row>
    <row r="1182" spans="3:12" s="24" customFormat="1" x14ac:dyDescent="0.2">
      <c r="C1182" s="34"/>
      <c r="D1182" s="34"/>
      <c r="E1182" s="34"/>
      <c r="H1182" s="35"/>
      <c r="I1182" s="35"/>
      <c r="J1182" s="36"/>
      <c r="K1182" s="36"/>
      <c r="L1182" s="26"/>
    </row>
    <row r="1183" spans="3:12" s="24" customFormat="1" x14ac:dyDescent="0.2">
      <c r="C1183" s="34"/>
      <c r="D1183" s="34"/>
      <c r="E1183" s="34"/>
      <c r="H1183" s="35"/>
      <c r="I1183" s="35"/>
      <c r="J1183" s="36"/>
      <c r="K1183" s="36"/>
      <c r="L1183" s="26"/>
    </row>
    <row r="1184" spans="3:12" s="24" customFormat="1" x14ac:dyDescent="0.2">
      <c r="C1184" s="34"/>
      <c r="D1184" s="34"/>
      <c r="E1184" s="34"/>
      <c r="H1184" s="35"/>
      <c r="I1184" s="35"/>
      <c r="J1184" s="36"/>
      <c r="K1184" s="36"/>
      <c r="L1184" s="26"/>
    </row>
    <row r="1185" spans="3:12" s="24" customFormat="1" x14ac:dyDescent="0.2">
      <c r="C1185" s="34"/>
      <c r="D1185" s="34"/>
      <c r="E1185" s="34"/>
      <c r="H1185" s="35"/>
      <c r="I1185" s="35"/>
      <c r="J1185" s="36"/>
      <c r="K1185" s="36"/>
      <c r="L1185" s="26"/>
    </row>
    <row r="1186" spans="3:12" s="24" customFormat="1" x14ac:dyDescent="0.2">
      <c r="C1186" s="34"/>
      <c r="D1186" s="34"/>
      <c r="E1186" s="34"/>
      <c r="H1186" s="35"/>
      <c r="I1186" s="35"/>
      <c r="J1186" s="36"/>
      <c r="K1186" s="36"/>
      <c r="L1186" s="26"/>
    </row>
    <row r="1187" spans="3:12" s="24" customFormat="1" x14ac:dyDescent="0.2">
      <c r="C1187" s="34"/>
      <c r="D1187" s="34"/>
      <c r="E1187" s="34"/>
      <c r="H1187" s="35"/>
      <c r="I1187" s="35"/>
      <c r="J1187" s="36"/>
      <c r="K1187" s="36"/>
      <c r="L1187" s="26"/>
    </row>
    <row r="1188" spans="3:12" s="24" customFormat="1" x14ac:dyDescent="0.2">
      <c r="C1188" s="34"/>
      <c r="D1188" s="34"/>
      <c r="E1188" s="34"/>
      <c r="H1188" s="35"/>
      <c r="I1188" s="35"/>
      <c r="J1188" s="36"/>
      <c r="K1188" s="36"/>
      <c r="L1188" s="26"/>
    </row>
    <row r="1189" spans="3:12" s="24" customFormat="1" x14ac:dyDescent="0.2">
      <c r="C1189" s="34"/>
      <c r="D1189" s="34"/>
      <c r="E1189" s="34"/>
      <c r="H1189" s="35"/>
      <c r="I1189" s="35"/>
      <c r="J1189" s="36"/>
      <c r="K1189" s="36"/>
      <c r="L1189" s="26"/>
    </row>
    <row r="1190" spans="3:12" s="24" customFormat="1" x14ac:dyDescent="0.2">
      <c r="C1190" s="34"/>
      <c r="D1190" s="34"/>
      <c r="E1190" s="34"/>
      <c r="H1190" s="35"/>
      <c r="I1190" s="35"/>
      <c r="J1190" s="36"/>
      <c r="K1190" s="36"/>
      <c r="L1190" s="26"/>
    </row>
    <row r="1191" spans="3:12" s="24" customFormat="1" x14ac:dyDescent="0.2">
      <c r="C1191" s="34"/>
      <c r="D1191" s="34"/>
      <c r="E1191" s="34"/>
      <c r="H1191" s="35"/>
      <c r="I1191" s="35"/>
      <c r="J1191" s="36"/>
      <c r="K1191" s="36"/>
      <c r="L1191" s="26"/>
    </row>
    <row r="1192" spans="3:12" s="24" customFormat="1" x14ac:dyDescent="0.2">
      <c r="C1192" s="34"/>
      <c r="D1192" s="34"/>
      <c r="E1192" s="34"/>
      <c r="H1192" s="35"/>
      <c r="I1192" s="35"/>
      <c r="J1192" s="36"/>
      <c r="K1192" s="36"/>
      <c r="L1192" s="26"/>
    </row>
    <row r="1193" spans="3:12" s="24" customFormat="1" x14ac:dyDescent="0.2">
      <c r="C1193" s="34"/>
      <c r="D1193" s="34"/>
      <c r="E1193" s="34"/>
      <c r="H1193" s="35"/>
      <c r="I1193" s="35"/>
      <c r="J1193" s="36"/>
      <c r="K1193" s="36"/>
      <c r="L1193" s="26"/>
    </row>
    <row r="1194" spans="3:12" s="24" customFormat="1" x14ac:dyDescent="0.2">
      <c r="C1194" s="34"/>
      <c r="D1194" s="34"/>
      <c r="E1194" s="34"/>
      <c r="H1194" s="35"/>
      <c r="I1194" s="35"/>
      <c r="J1194" s="36"/>
      <c r="K1194" s="36"/>
      <c r="L1194" s="26"/>
    </row>
    <row r="1195" spans="3:12" s="24" customFormat="1" x14ac:dyDescent="0.2">
      <c r="C1195" s="34"/>
      <c r="D1195" s="34"/>
      <c r="E1195" s="34"/>
      <c r="H1195" s="35"/>
      <c r="I1195" s="35"/>
      <c r="J1195" s="36"/>
      <c r="K1195" s="36"/>
      <c r="L1195" s="26"/>
    </row>
    <row r="1196" spans="3:12" s="24" customFormat="1" x14ac:dyDescent="0.2">
      <c r="C1196" s="34"/>
      <c r="D1196" s="34"/>
      <c r="E1196" s="34"/>
      <c r="H1196" s="35"/>
      <c r="I1196" s="35"/>
      <c r="J1196" s="36"/>
      <c r="K1196" s="36"/>
      <c r="L1196" s="26"/>
    </row>
    <row r="1197" spans="3:12" s="24" customFormat="1" x14ac:dyDescent="0.2">
      <c r="C1197" s="34"/>
      <c r="D1197" s="34"/>
      <c r="E1197" s="34"/>
      <c r="H1197" s="35"/>
      <c r="I1197" s="35"/>
      <c r="J1197" s="36"/>
      <c r="K1197" s="36"/>
      <c r="L1197" s="26"/>
    </row>
    <row r="1198" spans="3:12" s="24" customFormat="1" x14ac:dyDescent="0.2">
      <c r="C1198" s="34"/>
      <c r="D1198" s="34"/>
      <c r="E1198" s="34"/>
      <c r="H1198" s="35"/>
      <c r="I1198" s="35"/>
      <c r="J1198" s="36"/>
      <c r="K1198" s="36"/>
      <c r="L1198" s="26"/>
    </row>
    <row r="1199" spans="3:12" s="24" customFormat="1" x14ac:dyDescent="0.2">
      <c r="C1199" s="34"/>
      <c r="D1199" s="34"/>
      <c r="E1199" s="34"/>
      <c r="H1199" s="35"/>
      <c r="I1199" s="35"/>
      <c r="J1199" s="36"/>
      <c r="K1199" s="36"/>
      <c r="L1199" s="26"/>
    </row>
    <row r="1200" spans="3:12" s="24" customFormat="1" x14ac:dyDescent="0.2">
      <c r="C1200" s="34"/>
      <c r="D1200" s="34"/>
      <c r="E1200" s="34"/>
      <c r="H1200" s="35"/>
      <c r="I1200" s="35"/>
      <c r="J1200" s="36"/>
      <c r="K1200" s="36"/>
      <c r="L1200" s="26"/>
    </row>
    <row r="1201" spans="3:12" s="24" customFormat="1" x14ac:dyDescent="0.2">
      <c r="C1201" s="34"/>
      <c r="D1201" s="34"/>
      <c r="E1201" s="34"/>
      <c r="H1201" s="35"/>
      <c r="I1201" s="35"/>
      <c r="J1201" s="36"/>
      <c r="K1201" s="36"/>
      <c r="L1201" s="26"/>
    </row>
    <row r="1202" spans="3:12" s="24" customFormat="1" x14ac:dyDescent="0.2">
      <c r="C1202" s="34"/>
      <c r="D1202" s="34"/>
      <c r="E1202" s="34"/>
      <c r="H1202" s="35"/>
      <c r="I1202" s="35"/>
      <c r="J1202" s="36"/>
      <c r="K1202" s="36"/>
      <c r="L1202" s="26"/>
    </row>
    <row r="1203" spans="3:12" s="24" customFormat="1" x14ac:dyDescent="0.2">
      <c r="C1203" s="34"/>
      <c r="D1203" s="34"/>
      <c r="E1203" s="34"/>
      <c r="H1203" s="35"/>
      <c r="I1203" s="35"/>
      <c r="J1203" s="36"/>
      <c r="K1203" s="36"/>
      <c r="L1203" s="26"/>
    </row>
    <row r="1204" spans="3:12" s="24" customFormat="1" x14ac:dyDescent="0.2">
      <c r="C1204" s="34"/>
      <c r="D1204" s="34"/>
      <c r="E1204" s="34"/>
      <c r="H1204" s="35"/>
      <c r="I1204" s="35"/>
      <c r="J1204" s="36"/>
      <c r="K1204" s="36"/>
      <c r="L1204" s="26"/>
    </row>
    <row r="1205" spans="3:12" s="24" customFormat="1" x14ac:dyDescent="0.2">
      <c r="C1205" s="34"/>
      <c r="D1205" s="34"/>
      <c r="E1205" s="34"/>
      <c r="H1205" s="35"/>
      <c r="I1205" s="35"/>
      <c r="J1205" s="36"/>
      <c r="K1205" s="36"/>
      <c r="L1205" s="26"/>
    </row>
    <row r="1206" spans="3:12" s="24" customFormat="1" x14ac:dyDescent="0.2">
      <c r="C1206" s="34"/>
      <c r="D1206" s="34"/>
      <c r="E1206" s="34"/>
      <c r="H1206" s="35"/>
      <c r="I1206" s="35"/>
      <c r="J1206" s="36"/>
      <c r="K1206" s="36"/>
      <c r="L1206" s="26"/>
    </row>
    <row r="1207" spans="3:12" s="24" customFormat="1" x14ac:dyDescent="0.2">
      <c r="C1207" s="34"/>
      <c r="D1207" s="34"/>
      <c r="E1207" s="34"/>
      <c r="H1207" s="35"/>
      <c r="I1207" s="35"/>
      <c r="J1207" s="36"/>
      <c r="K1207" s="36"/>
      <c r="L1207" s="26"/>
    </row>
    <row r="1208" spans="3:12" s="24" customFormat="1" x14ac:dyDescent="0.2">
      <c r="C1208" s="34"/>
      <c r="D1208" s="34"/>
      <c r="E1208" s="34"/>
      <c r="H1208" s="35"/>
      <c r="I1208" s="35"/>
      <c r="J1208" s="36"/>
      <c r="K1208" s="36"/>
      <c r="L1208" s="26"/>
    </row>
    <row r="1209" spans="3:12" s="24" customFormat="1" x14ac:dyDescent="0.2">
      <c r="C1209" s="34"/>
      <c r="D1209" s="34"/>
      <c r="E1209" s="34"/>
      <c r="H1209" s="35"/>
      <c r="I1209" s="35"/>
      <c r="J1209" s="36"/>
      <c r="K1209" s="36"/>
      <c r="L1209" s="26"/>
    </row>
    <row r="1210" spans="3:12" s="24" customFormat="1" x14ac:dyDescent="0.2">
      <c r="C1210" s="34"/>
      <c r="D1210" s="34"/>
      <c r="E1210" s="34"/>
      <c r="H1210" s="35"/>
      <c r="I1210" s="35"/>
      <c r="J1210" s="36"/>
      <c r="K1210" s="36"/>
      <c r="L1210" s="26"/>
    </row>
    <row r="1211" spans="3:12" s="24" customFormat="1" x14ac:dyDescent="0.2">
      <c r="C1211" s="34"/>
      <c r="D1211" s="34"/>
      <c r="E1211" s="34"/>
      <c r="H1211" s="35"/>
      <c r="I1211" s="35"/>
      <c r="J1211" s="36"/>
      <c r="K1211" s="36"/>
      <c r="L1211" s="26"/>
    </row>
    <row r="1212" spans="3:12" s="24" customFormat="1" x14ac:dyDescent="0.2">
      <c r="C1212" s="34"/>
      <c r="D1212" s="34"/>
      <c r="E1212" s="34"/>
      <c r="H1212" s="35"/>
      <c r="I1212" s="35"/>
      <c r="J1212" s="36"/>
      <c r="K1212" s="36"/>
      <c r="L1212" s="26"/>
    </row>
    <row r="1213" spans="3:12" s="24" customFormat="1" x14ac:dyDescent="0.2">
      <c r="C1213" s="34"/>
      <c r="D1213" s="34"/>
      <c r="E1213" s="34"/>
      <c r="H1213" s="35"/>
      <c r="I1213" s="35"/>
      <c r="J1213" s="36"/>
      <c r="K1213" s="36"/>
      <c r="L1213" s="26"/>
    </row>
    <row r="1214" spans="3:12" s="24" customFormat="1" x14ac:dyDescent="0.2">
      <c r="C1214" s="34"/>
      <c r="D1214" s="34"/>
      <c r="E1214" s="34"/>
      <c r="H1214" s="35"/>
      <c r="I1214" s="35"/>
      <c r="J1214" s="36"/>
      <c r="K1214" s="36"/>
      <c r="L1214" s="26"/>
    </row>
    <row r="1215" spans="3:12" s="24" customFormat="1" x14ac:dyDescent="0.2">
      <c r="C1215" s="34"/>
      <c r="D1215" s="34"/>
      <c r="E1215" s="34"/>
      <c r="H1215" s="35"/>
      <c r="I1215" s="35"/>
      <c r="J1215" s="36"/>
      <c r="K1215" s="36"/>
      <c r="L1215" s="26"/>
    </row>
    <row r="1216" spans="3:12" s="24" customFormat="1" x14ac:dyDescent="0.2">
      <c r="C1216" s="34"/>
      <c r="D1216" s="34"/>
      <c r="E1216" s="34"/>
      <c r="H1216" s="35"/>
      <c r="I1216" s="35"/>
      <c r="J1216" s="36"/>
      <c r="K1216" s="36"/>
      <c r="L1216" s="26"/>
    </row>
    <row r="1217" spans="3:12" s="24" customFormat="1" x14ac:dyDescent="0.2">
      <c r="C1217" s="34"/>
      <c r="D1217" s="34"/>
      <c r="E1217" s="34"/>
      <c r="H1217" s="35"/>
      <c r="I1217" s="35"/>
      <c r="J1217" s="36"/>
      <c r="K1217" s="36"/>
      <c r="L1217" s="26"/>
    </row>
    <row r="1218" spans="3:12" s="24" customFormat="1" x14ac:dyDescent="0.2">
      <c r="C1218" s="34"/>
      <c r="D1218" s="34"/>
      <c r="E1218" s="34"/>
      <c r="H1218" s="35"/>
      <c r="I1218" s="35"/>
      <c r="J1218" s="36"/>
      <c r="K1218" s="36"/>
      <c r="L1218" s="26"/>
    </row>
    <row r="1219" spans="3:12" s="24" customFormat="1" x14ac:dyDescent="0.2">
      <c r="C1219" s="34"/>
      <c r="D1219" s="34"/>
      <c r="E1219" s="34"/>
      <c r="H1219" s="35"/>
      <c r="I1219" s="35"/>
      <c r="J1219" s="36"/>
      <c r="K1219" s="36"/>
      <c r="L1219" s="26"/>
    </row>
    <row r="1220" spans="3:12" s="24" customFormat="1" x14ac:dyDescent="0.2">
      <c r="C1220" s="34"/>
      <c r="D1220" s="34"/>
      <c r="E1220" s="34"/>
      <c r="H1220" s="35"/>
      <c r="I1220" s="35"/>
      <c r="J1220" s="36"/>
      <c r="K1220" s="36"/>
      <c r="L1220" s="26"/>
    </row>
    <row r="1221" spans="3:12" s="24" customFormat="1" x14ac:dyDescent="0.2">
      <c r="C1221" s="34"/>
      <c r="D1221" s="34"/>
      <c r="E1221" s="34"/>
      <c r="H1221" s="35"/>
      <c r="I1221" s="35"/>
      <c r="J1221" s="36"/>
      <c r="K1221" s="36"/>
      <c r="L1221" s="26"/>
    </row>
    <row r="1222" spans="3:12" s="24" customFormat="1" x14ac:dyDescent="0.2">
      <c r="C1222" s="34"/>
      <c r="D1222" s="34"/>
      <c r="E1222" s="34"/>
      <c r="H1222" s="35"/>
      <c r="I1222" s="35"/>
      <c r="J1222" s="36"/>
      <c r="K1222" s="36"/>
      <c r="L1222" s="26"/>
    </row>
    <row r="1223" spans="3:12" s="24" customFormat="1" x14ac:dyDescent="0.2">
      <c r="C1223" s="34"/>
      <c r="D1223" s="34"/>
      <c r="E1223" s="34"/>
      <c r="H1223" s="35"/>
      <c r="I1223" s="35"/>
      <c r="J1223" s="36"/>
      <c r="K1223" s="36"/>
      <c r="L1223" s="26"/>
    </row>
    <row r="1224" spans="3:12" s="24" customFormat="1" x14ac:dyDescent="0.2">
      <c r="C1224" s="34"/>
      <c r="D1224" s="34"/>
      <c r="E1224" s="34"/>
      <c r="H1224" s="35"/>
      <c r="I1224" s="35"/>
      <c r="J1224" s="36"/>
      <c r="K1224" s="36"/>
      <c r="L1224" s="26"/>
    </row>
    <row r="1225" spans="3:12" s="24" customFormat="1" x14ac:dyDescent="0.2">
      <c r="C1225" s="34"/>
      <c r="D1225" s="34"/>
      <c r="E1225" s="34"/>
      <c r="H1225" s="35"/>
      <c r="I1225" s="35"/>
      <c r="J1225" s="36"/>
      <c r="K1225" s="36"/>
      <c r="L1225" s="26"/>
    </row>
    <row r="1226" spans="3:12" s="24" customFormat="1" x14ac:dyDescent="0.2">
      <c r="C1226" s="34"/>
      <c r="D1226" s="34"/>
      <c r="E1226" s="34"/>
      <c r="H1226" s="35"/>
      <c r="I1226" s="35"/>
      <c r="J1226" s="36"/>
      <c r="K1226" s="36"/>
      <c r="L1226" s="26"/>
    </row>
    <row r="1227" spans="3:12" s="24" customFormat="1" x14ac:dyDescent="0.2">
      <c r="C1227" s="34"/>
      <c r="D1227" s="34"/>
      <c r="E1227" s="34"/>
      <c r="H1227" s="35"/>
      <c r="I1227" s="35"/>
      <c r="J1227" s="36"/>
      <c r="K1227" s="36"/>
      <c r="L1227" s="26"/>
    </row>
    <row r="1228" spans="3:12" s="24" customFormat="1" x14ac:dyDescent="0.2">
      <c r="C1228" s="34"/>
      <c r="D1228" s="34"/>
      <c r="E1228" s="34"/>
      <c r="H1228" s="35"/>
      <c r="I1228" s="35"/>
      <c r="J1228" s="36"/>
      <c r="K1228" s="36"/>
      <c r="L1228" s="26"/>
    </row>
    <row r="1229" spans="3:12" s="24" customFormat="1" x14ac:dyDescent="0.2">
      <c r="C1229" s="34"/>
      <c r="D1229" s="34"/>
      <c r="E1229" s="34"/>
      <c r="H1229" s="35"/>
      <c r="I1229" s="35"/>
      <c r="J1229" s="36"/>
      <c r="K1229" s="36"/>
      <c r="L1229" s="26"/>
    </row>
    <row r="1230" spans="3:12" s="24" customFormat="1" x14ac:dyDescent="0.2">
      <c r="C1230" s="34"/>
      <c r="D1230" s="34"/>
      <c r="E1230" s="34"/>
      <c r="H1230" s="35"/>
      <c r="I1230" s="35"/>
      <c r="J1230" s="36"/>
      <c r="K1230" s="36"/>
      <c r="L1230" s="26"/>
    </row>
    <row r="1231" spans="3:12" s="24" customFormat="1" x14ac:dyDescent="0.2">
      <c r="C1231" s="34"/>
      <c r="D1231" s="34"/>
      <c r="E1231" s="34"/>
      <c r="H1231" s="35"/>
      <c r="I1231" s="35"/>
      <c r="J1231" s="36"/>
      <c r="K1231" s="36"/>
      <c r="L1231" s="26"/>
    </row>
    <row r="1232" spans="3:12" s="24" customFormat="1" x14ac:dyDescent="0.2">
      <c r="C1232" s="34"/>
      <c r="D1232" s="34"/>
      <c r="E1232" s="34"/>
      <c r="H1232" s="35"/>
      <c r="I1232" s="35"/>
      <c r="J1232" s="36"/>
      <c r="K1232" s="36"/>
      <c r="L1232" s="26"/>
    </row>
    <row r="1233" spans="3:12" s="24" customFormat="1" x14ac:dyDescent="0.2">
      <c r="C1233" s="34"/>
      <c r="D1233" s="34"/>
      <c r="E1233" s="34"/>
      <c r="H1233" s="35"/>
      <c r="I1233" s="35"/>
      <c r="J1233" s="36"/>
      <c r="K1233" s="36"/>
      <c r="L1233" s="26"/>
    </row>
    <row r="1234" spans="3:12" s="24" customFormat="1" x14ac:dyDescent="0.2">
      <c r="C1234" s="34"/>
      <c r="D1234" s="34"/>
      <c r="E1234" s="34"/>
      <c r="H1234" s="35"/>
      <c r="I1234" s="35"/>
      <c r="J1234" s="36"/>
      <c r="K1234" s="36"/>
      <c r="L1234" s="26"/>
    </row>
    <row r="1235" spans="3:12" s="24" customFormat="1" x14ac:dyDescent="0.2">
      <c r="C1235" s="34"/>
      <c r="D1235" s="34"/>
      <c r="E1235" s="34"/>
      <c r="H1235" s="35"/>
      <c r="I1235" s="35"/>
      <c r="J1235" s="36"/>
      <c r="K1235" s="36"/>
      <c r="L1235" s="26"/>
    </row>
    <row r="1236" spans="3:12" s="24" customFormat="1" x14ac:dyDescent="0.2">
      <c r="C1236" s="34"/>
      <c r="D1236" s="34"/>
      <c r="E1236" s="34"/>
      <c r="H1236" s="35"/>
      <c r="I1236" s="35"/>
      <c r="J1236" s="36"/>
      <c r="K1236" s="36"/>
      <c r="L1236" s="26"/>
    </row>
    <row r="1237" spans="3:12" s="24" customFormat="1" x14ac:dyDescent="0.2">
      <c r="C1237" s="34"/>
      <c r="D1237" s="34"/>
      <c r="E1237" s="34"/>
      <c r="H1237" s="35"/>
      <c r="I1237" s="35"/>
      <c r="J1237" s="36"/>
      <c r="K1237" s="36"/>
      <c r="L1237" s="26"/>
    </row>
    <row r="1238" spans="3:12" s="24" customFormat="1" x14ac:dyDescent="0.2">
      <c r="C1238" s="34"/>
      <c r="D1238" s="34"/>
      <c r="E1238" s="34"/>
      <c r="H1238" s="35"/>
      <c r="I1238" s="35"/>
      <c r="J1238" s="36"/>
      <c r="K1238" s="36"/>
      <c r="L1238" s="26"/>
    </row>
    <row r="1239" spans="3:12" s="24" customFormat="1" x14ac:dyDescent="0.2">
      <c r="C1239" s="34"/>
      <c r="D1239" s="34"/>
      <c r="E1239" s="34"/>
      <c r="H1239" s="35"/>
      <c r="I1239" s="35"/>
      <c r="J1239" s="36"/>
      <c r="K1239" s="36"/>
      <c r="L1239" s="26"/>
    </row>
    <row r="1240" spans="3:12" s="24" customFormat="1" x14ac:dyDescent="0.2">
      <c r="C1240" s="34"/>
      <c r="D1240" s="34"/>
      <c r="E1240" s="34"/>
      <c r="H1240" s="35"/>
      <c r="I1240" s="35"/>
      <c r="J1240" s="36"/>
      <c r="K1240" s="36"/>
      <c r="L1240" s="26"/>
    </row>
    <row r="1241" spans="3:12" s="24" customFormat="1" x14ac:dyDescent="0.2">
      <c r="C1241" s="34"/>
      <c r="D1241" s="34"/>
      <c r="E1241" s="34"/>
      <c r="H1241" s="35"/>
      <c r="I1241" s="35"/>
      <c r="J1241" s="36"/>
      <c r="K1241" s="36"/>
      <c r="L1241" s="26"/>
    </row>
    <row r="1242" spans="3:12" s="24" customFormat="1" x14ac:dyDescent="0.2">
      <c r="C1242" s="34"/>
      <c r="D1242" s="34"/>
      <c r="E1242" s="34"/>
      <c r="H1242" s="35"/>
      <c r="I1242" s="35"/>
      <c r="J1242" s="36"/>
      <c r="K1242" s="36"/>
      <c r="L1242" s="26"/>
    </row>
    <row r="1243" spans="3:12" s="24" customFormat="1" x14ac:dyDescent="0.2">
      <c r="C1243" s="34"/>
      <c r="D1243" s="34"/>
      <c r="E1243" s="34"/>
      <c r="H1243" s="35"/>
      <c r="I1243" s="35"/>
      <c r="J1243" s="36"/>
      <c r="K1243" s="36"/>
      <c r="L1243" s="26"/>
    </row>
    <row r="1244" spans="3:12" s="24" customFormat="1" x14ac:dyDescent="0.2">
      <c r="C1244" s="34"/>
      <c r="D1244" s="34"/>
      <c r="E1244" s="34"/>
      <c r="H1244" s="35"/>
      <c r="I1244" s="35"/>
      <c r="J1244" s="36"/>
      <c r="K1244" s="36"/>
      <c r="L1244" s="26"/>
    </row>
    <row r="1245" spans="3:12" s="24" customFormat="1" x14ac:dyDescent="0.2">
      <c r="C1245" s="34"/>
      <c r="D1245" s="34"/>
      <c r="E1245" s="34"/>
      <c r="H1245" s="35"/>
      <c r="I1245" s="35"/>
      <c r="J1245" s="36"/>
      <c r="K1245" s="36"/>
      <c r="L1245" s="26"/>
    </row>
    <row r="1246" spans="3:12" s="24" customFormat="1" x14ac:dyDescent="0.2">
      <c r="C1246" s="34"/>
      <c r="D1246" s="34"/>
      <c r="E1246" s="34"/>
      <c r="H1246" s="35"/>
      <c r="I1246" s="35"/>
      <c r="J1246" s="36"/>
      <c r="K1246" s="36"/>
      <c r="L1246" s="26"/>
    </row>
    <row r="1247" spans="3:12" s="24" customFormat="1" x14ac:dyDescent="0.2">
      <c r="C1247" s="34"/>
      <c r="D1247" s="34"/>
      <c r="E1247" s="34"/>
      <c r="H1247" s="35"/>
      <c r="I1247" s="35"/>
      <c r="J1247" s="36"/>
      <c r="K1247" s="36"/>
      <c r="L1247" s="26"/>
    </row>
    <row r="1248" spans="3:12" s="24" customFormat="1" x14ac:dyDescent="0.2">
      <c r="C1248" s="34"/>
      <c r="D1248" s="34"/>
      <c r="E1248" s="34"/>
      <c r="H1248" s="35"/>
      <c r="I1248" s="35"/>
      <c r="J1248" s="36"/>
      <c r="K1248" s="36"/>
      <c r="L1248" s="26"/>
    </row>
    <row r="1249" spans="3:12" s="24" customFormat="1" x14ac:dyDescent="0.2">
      <c r="C1249" s="34"/>
      <c r="D1249" s="34"/>
      <c r="E1249" s="34"/>
      <c r="H1249" s="35"/>
      <c r="I1249" s="35"/>
      <c r="J1249" s="36"/>
      <c r="K1249" s="36"/>
      <c r="L1249" s="26"/>
    </row>
    <row r="1250" spans="3:12" s="24" customFormat="1" x14ac:dyDescent="0.2">
      <c r="C1250" s="34"/>
      <c r="D1250" s="34"/>
      <c r="E1250" s="34"/>
      <c r="H1250" s="35"/>
      <c r="I1250" s="35"/>
      <c r="J1250" s="36"/>
      <c r="K1250" s="36"/>
      <c r="L1250" s="26"/>
    </row>
    <row r="1251" spans="3:12" s="24" customFormat="1" x14ac:dyDescent="0.2">
      <c r="C1251" s="34"/>
      <c r="D1251" s="34"/>
      <c r="E1251" s="34"/>
      <c r="H1251" s="35"/>
      <c r="I1251" s="35"/>
      <c r="J1251" s="36"/>
      <c r="K1251" s="36"/>
      <c r="L1251" s="26"/>
    </row>
    <row r="1252" spans="3:12" s="24" customFormat="1" x14ac:dyDescent="0.2">
      <c r="C1252" s="34"/>
      <c r="D1252" s="34"/>
      <c r="E1252" s="34"/>
      <c r="H1252" s="35"/>
      <c r="I1252" s="35"/>
      <c r="J1252" s="36"/>
      <c r="K1252" s="36"/>
      <c r="L1252" s="26"/>
    </row>
    <row r="1253" spans="3:12" s="24" customFormat="1" x14ac:dyDescent="0.2">
      <c r="C1253" s="34"/>
      <c r="D1253" s="34"/>
      <c r="E1253" s="34"/>
      <c r="H1253" s="35"/>
      <c r="I1253" s="35"/>
      <c r="J1253" s="36"/>
      <c r="K1253" s="36"/>
      <c r="L1253" s="26"/>
    </row>
    <row r="1254" spans="3:12" s="24" customFormat="1" x14ac:dyDescent="0.2">
      <c r="C1254" s="34"/>
      <c r="D1254" s="34"/>
      <c r="E1254" s="34"/>
      <c r="H1254" s="35"/>
      <c r="I1254" s="35"/>
      <c r="J1254" s="36"/>
      <c r="K1254" s="36"/>
      <c r="L1254" s="26"/>
    </row>
    <row r="1255" spans="3:12" s="24" customFormat="1" x14ac:dyDescent="0.2">
      <c r="C1255" s="34"/>
      <c r="D1255" s="34"/>
      <c r="E1255" s="34"/>
      <c r="H1255" s="35"/>
      <c r="I1255" s="35"/>
      <c r="J1255" s="36"/>
      <c r="K1255" s="36"/>
      <c r="L1255" s="26"/>
    </row>
    <row r="1256" spans="3:12" s="24" customFormat="1" x14ac:dyDescent="0.2">
      <c r="C1256" s="34"/>
      <c r="D1256" s="34"/>
      <c r="E1256" s="34"/>
      <c r="H1256" s="35"/>
      <c r="I1256" s="35"/>
      <c r="J1256" s="36"/>
      <c r="K1256" s="36"/>
      <c r="L1256" s="26"/>
    </row>
    <row r="1257" spans="3:12" s="24" customFormat="1" x14ac:dyDescent="0.2">
      <c r="C1257" s="34"/>
      <c r="D1257" s="34"/>
      <c r="E1257" s="34"/>
      <c r="H1257" s="35"/>
      <c r="I1257" s="35"/>
      <c r="J1257" s="36"/>
      <c r="K1257" s="36"/>
      <c r="L1257" s="26"/>
    </row>
    <row r="1258" spans="3:12" s="24" customFormat="1" x14ac:dyDescent="0.2">
      <c r="C1258" s="34"/>
      <c r="D1258" s="34"/>
      <c r="E1258" s="34"/>
      <c r="H1258" s="35"/>
      <c r="I1258" s="35"/>
      <c r="J1258" s="36"/>
      <c r="K1258" s="36"/>
      <c r="L1258" s="26"/>
    </row>
    <row r="1259" spans="3:12" s="24" customFormat="1" x14ac:dyDescent="0.2">
      <c r="C1259" s="34"/>
      <c r="D1259" s="34"/>
      <c r="E1259" s="34"/>
      <c r="H1259" s="35"/>
      <c r="I1259" s="35"/>
      <c r="J1259" s="36"/>
      <c r="K1259" s="36"/>
      <c r="L1259" s="26"/>
    </row>
    <row r="1260" spans="3:12" s="24" customFormat="1" x14ac:dyDescent="0.2">
      <c r="C1260" s="34"/>
      <c r="D1260" s="34"/>
      <c r="E1260" s="34"/>
      <c r="H1260" s="35"/>
      <c r="I1260" s="35"/>
      <c r="J1260" s="36"/>
      <c r="K1260" s="36"/>
      <c r="L1260" s="26"/>
    </row>
    <row r="1261" spans="3:12" s="24" customFormat="1" x14ac:dyDescent="0.2">
      <c r="C1261" s="34"/>
      <c r="D1261" s="34"/>
      <c r="E1261" s="34"/>
      <c r="H1261" s="35"/>
      <c r="I1261" s="35"/>
      <c r="J1261" s="36"/>
      <c r="K1261" s="36"/>
      <c r="L1261" s="26"/>
    </row>
    <row r="1262" spans="3:12" s="24" customFormat="1" x14ac:dyDescent="0.2">
      <c r="C1262" s="34"/>
      <c r="D1262" s="34"/>
      <c r="E1262" s="34"/>
      <c r="H1262" s="35"/>
      <c r="I1262" s="35"/>
      <c r="J1262" s="36"/>
      <c r="K1262" s="36"/>
      <c r="L1262" s="26"/>
    </row>
    <row r="1263" spans="3:12" s="24" customFormat="1" x14ac:dyDescent="0.2">
      <c r="C1263" s="34"/>
      <c r="D1263" s="34"/>
      <c r="E1263" s="34"/>
      <c r="H1263" s="35"/>
      <c r="I1263" s="35"/>
      <c r="J1263" s="36"/>
      <c r="K1263" s="36"/>
      <c r="L1263" s="26"/>
    </row>
    <row r="1264" spans="3:12" s="24" customFormat="1" x14ac:dyDescent="0.2">
      <c r="C1264" s="34"/>
      <c r="D1264" s="34"/>
      <c r="E1264" s="34"/>
      <c r="H1264" s="35"/>
      <c r="I1264" s="35"/>
      <c r="J1264" s="36"/>
      <c r="K1264" s="36"/>
      <c r="L1264" s="26"/>
    </row>
    <row r="1265" spans="3:12" s="24" customFormat="1" x14ac:dyDescent="0.2">
      <c r="C1265" s="34"/>
      <c r="D1265" s="34"/>
      <c r="E1265" s="34"/>
      <c r="H1265" s="35"/>
      <c r="I1265" s="35"/>
      <c r="J1265" s="36"/>
      <c r="K1265" s="36"/>
      <c r="L1265" s="26"/>
    </row>
    <row r="1266" spans="3:12" s="24" customFormat="1" x14ac:dyDescent="0.2">
      <c r="C1266" s="34"/>
      <c r="D1266" s="34"/>
      <c r="E1266" s="34"/>
      <c r="H1266" s="35"/>
      <c r="I1266" s="35"/>
      <c r="J1266" s="36"/>
      <c r="K1266" s="36"/>
      <c r="L1266" s="26"/>
    </row>
    <row r="1267" spans="3:12" s="24" customFormat="1" x14ac:dyDescent="0.2">
      <c r="C1267" s="34"/>
      <c r="D1267" s="34"/>
      <c r="E1267" s="34"/>
      <c r="H1267" s="35"/>
      <c r="I1267" s="35"/>
      <c r="J1267" s="36"/>
      <c r="K1267" s="36"/>
      <c r="L1267" s="26"/>
    </row>
    <row r="1268" spans="3:12" s="24" customFormat="1" x14ac:dyDescent="0.2">
      <c r="C1268" s="34"/>
      <c r="D1268" s="34"/>
      <c r="E1268" s="34"/>
      <c r="H1268" s="35"/>
      <c r="I1268" s="35"/>
      <c r="J1268" s="36"/>
      <c r="K1268" s="36"/>
      <c r="L1268" s="26"/>
    </row>
    <row r="1269" spans="3:12" s="24" customFormat="1" x14ac:dyDescent="0.2">
      <c r="C1269" s="34"/>
      <c r="D1269" s="34"/>
      <c r="E1269" s="34"/>
      <c r="H1269" s="35"/>
      <c r="I1269" s="35"/>
      <c r="J1269" s="36"/>
      <c r="K1269" s="36"/>
      <c r="L1269" s="26"/>
    </row>
    <row r="1270" spans="3:12" s="24" customFormat="1" x14ac:dyDescent="0.2">
      <c r="C1270" s="34"/>
      <c r="D1270" s="34"/>
      <c r="E1270" s="34"/>
      <c r="H1270" s="35"/>
      <c r="I1270" s="35"/>
      <c r="J1270" s="36"/>
      <c r="K1270" s="36"/>
      <c r="L1270" s="26"/>
    </row>
    <row r="1271" spans="3:12" s="24" customFormat="1" x14ac:dyDescent="0.2">
      <c r="C1271" s="34"/>
      <c r="D1271" s="34"/>
      <c r="E1271" s="34"/>
      <c r="H1271" s="35"/>
      <c r="I1271" s="35"/>
      <c r="J1271" s="36"/>
      <c r="K1271" s="36"/>
      <c r="L1271" s="26"/>
    </row>
    <row r="1272" spans="3:12" s="24" customFormat="1" x14ac:dyDescent="0.2">
      <c r="C1272" s="34"/>
      <c r="D1272" s="34"/>
      <c r="E1272" s="34"/>
      <c r="H1272" s="35"/>
      <c r="I1272" s="35"/>
      <c r="J1272" s="36"/>
      <c r="K1272" s="36"/>
      <c r="L1272" s="26"/>
    </row>
    <row r="1273" spans="3:12" s="24" customFormat="1" x14ac:dyDescent="0.2">
      <c r="C1273" s="34"/>
      <c r="D1273" s="34"/>
      <c r="E1273" s="34"/>
      <c r="H1273" s="35"/>
      <c r="I1273" s="35"/>
      <c r="J1273" s="36"/>
      <c r="K1273" s="36"/>
      <c r="L1273" s="26"/>
    </row>
    <row r="1274" spans="3:12" s="24" customFormat="1" x14ac:dyDescent="0.2">
      <c r="C1274" s="34"/>
      <c r="D1274" s="34"/>
      <c r="E1274" s="34"/>
      <c r="H1274" s="35"/>
      <c r="I1274" s="35"/>
      <c r="J1274" s="36"/>
      <c r="K1274" s="36"/>
      <c r="L1274" s="26"/>
    </row>
    <row r="1275" spans="3:12" s="24" customFormat="1" x14ac:dyDescent="0.2">
      <c r="C1275" s="34"/>
      <c r="D1275" s="34"/>
      <c r="E1275" s="34"/>
      <c r="H1275" s="35"/>
      <c r="I1275" s="35"/>
      <c r="J1275" s="36"/>
      <c r="K1275" s="36"/>
      <c r="L1275" s="26"/>
    </row>
    <row r="1276" spans="3:12" s="24" customFormat="1" x14ac:dyDescent="0.2">
      <c r="C1276" s="34"/>
      <c r="D1276" s="34"/>
      <c r="E1276" s="34"/>
      <c r="H1276" s="35"/>
      <c r="I1276" s="35"/>
      <c r="J1276" s="36"/>
      <c r="K1276" s="36"/>
      <c r="L1276" s="26"/>
    </row>
    <row r="1277" spans="3:12" s="24" customFormat="1" x14ac:dyDescent="0.2">
      <c r="C1277" s="34"/>
      <c r="D1277" s="34"/>
      <c r="E1277" s="34"/>
      <c r="H1277" s="35"/>
      <c r="I1277" s="35"/>
      <c r="J1277" s="36"/>
      <c r="K1277" s="36"/>
      <c r="L1277" s="26"/>
    </row>
    <row r="1278" spans="3:12" s="24" customFormat="1" x14ac:dyDescent="0.2">
      <c r="C1278" s="34"/>
      <c r="D1278" s="34"/>
      <c r="E1278" s="34"/>
      <c r="H1278" s="35"/>
      <c r="I1278" s="35"/>
      <c r="J1278" s="36"/>
      <c r="K1278" s="36"/>
      <c r="L1278" s="26"/>
    </row>
    <row r="1279" spans="3:12" s="24" customFormat="1" x14ac:dyDescent="0.2">
      <c r="C1279" s="34"/>
      <c r="D1279" s="34"/>
      <c r="E1279" s="34"/>
      <c r="H1279" s="35"/>
      <c r="I1279" s="35"/>
      <c r="J1279" s="36"/>
      <c r="K1279" s="36"/>
      <c r="L1279" s="26"/>
    </row>
    <row r="1280" spans="3:12" s="24" customFormat="1" x14ac:dyDescent="0.2">
      <c r="C1280" s="34"/>
      <c r="D1280" s="34"/>
      <c r="E1280" s="34"/>
      <c r="H1280" s="35"/>
      <c r="I1280" s="35"/>
      <c r="J1280" s="36"/>
      <c r="K1280" s="36"/>
      <c r="L1280" s="26"/>
    </row>
    <row r="1281" spans="3:12" s="24" customFormat="1" x14ac:dyDescent="0.2">
      <c r="C1281" s="34"/>
      <c r="D1281" s="34"/>
      <c r="E1281" s="34"/>
      <c r="H1281" s="35"/>
      <c r="I1281" s="35"/>
      <c r="J1281" s="36"/>
      <c r="K1281" s="36"/>
      <c r="L1281" s="26"/>
    </row>
    <row r="1282" spans="3:12" s="24" customFormat="1" x14ac:dyDescent="0.2">
      <c r="C1282" s="34"/>
      <c r="D1282" s="34"/>
      <c r="E1282" s="34"/>
      <c r="H1282" s="35"/>
      <c r="I1282" s="35"/>
      <c r="J1282" s="36"/>
      <c r="K1282" s="36"/>
      <c r="L1282" s="26"/>
    </row>
    <row r="1283" spans="3:12" s="24" customFormat="1" x14ac:dyDescent="0.2">
      <c r="C1283" s="34"/>
      <c r="D1283" s="34"/>
      <c r="E1283" s="34"/>
      <c r="H1283" s="35"/>
      <c r="I1283" s="35"/>
      <c r="J1283" s="36"/>
      <c r="K1283" s="36"/>
      <c r="L1283" s="26"/>
    </row>
    <row r="1284" spans="3:12" s="24" customFormat="1" x14ac:dyDescent="0.2">
      <c r="C1284" s="34"/>
      <c r="D1284" s="34"/>
      <c r="E1284" s="34"/>
      <c r="H1284" s="35"/>
      <c r="I1284" s="35"/>
      <c r="J1284" s="36"/>
      <c r="K1284" s="36"/>
      <c r="L1284" s="26"/>
    </row>
    <row r="1285" spans="3:12" s="24" customFormat="1" x14ac:dyDescent="0.2">
      <c r="C1285" s="34"/>
      <c r="D1285" s="34"/>
      <c r="E1285" s="34"/>
      <c r="H1285" s="35"/>
      <c r="I1285" s="35"/>
      <c r="J1285" s="36"/>
      <c r="K1285" s="36"/>
      <c r="L1285" s="26"/>
    </row>
    <row r="1286" spans="3:12" s="24" customFormat="1" x14ac:dyDescent="0.2">
      <c r="C1286" s="34"/>
      <c r="D1286" s="34"/>
      <c r="E1286" s="34"/>
      <c r="H1286" s="35"/>
      <c r="I1286" s="35"/>
      <c r="J1286" s="36"/>
      <c r="K1286" s="36"/>
      <c r="L1286" s="26"/>
    </row>
    <row r="1287" spans="3:12" s="24" customFormat="1" x14ac:dyDescent="0.2">
      <c r="C1287" s="34"/>
      <c r="D1287" s="34"/>
      <c r="E1287" s="34"/>
      <c r="H1287" s="35"/>
      <c r="I1287" s="35"/>
      <c r="J1287" s="36"/>
      <c r="K1287" s="36"/>
      <c r="L1287" s="26"/>
    </row>
    <row r="1288" spans="3:12" s="24" customFormat="1" x14ac:dyDescent="0.2">
      <c r="C1288" s="34"/>
      <c r="D1288" s="34"/>
      <c r="E1288" s="34"/>
      <c r="H1288" s="35"/>
      <c r="I1288" s="35"/>
      <c r="J1288" s="36"/>
      <c r="K1288" s="36"/>
      <c r="L1288" s="26"/>
    </row>
    <row r="1289" spans="3:12" s="24" customFormat="1" x14ac:dyDescent="0.2">
      <c r="C1289" s="34"/>
      <c r="D1289" s="34"/>
      <c r="E1289" s="34"/>
      <c r="H1289" s="35"/>
      <c r="I1289" s="35"/>
      <c r="J1289" s="36"/>
      <c r="K1289" s="36"/>
      <c r="L1289" s="26"/>
    </row>
    <row r="1290" spans="3:12" s="24" customFormat="1" x14ac:dyDescent="0.2">
      <c r="C1290" s="34"/>
      <c r="D1290" s="34"/>
      <c r="E1290" s="34"/>
      <c r="H1290" s="35"/>
      <c r="I1290" s="35"/>
      <c r="J1290" s="36"/>
      <c r="K1290" s="36"/>
      <c r="L1290" s="26"/>
    </row>
    <row r="1291" spans="3:12" s="24" customFormat="1" x14ac:dyDescent="0.2">
      <c r="C1291" s="34"/>
      <c r="D1291" s="34"/>
      <c r="E1291" s="34"/>
      <c r="H1291" s="35"/>
      <c r="I1291" s="35"/>
      <c r="J1291" s="36"/>
      <c r="K1291" s="36"/>
      <c r="L1291" s="26"/>
    </row>
    <row r="1292" spans="3:12" s="24" customFormat="1" x14ac:dyDescent="0.2">
      <c r="C1292" s="34"/>
      <c r="D1292" s="34"/>
      <c r="E1292" s="34"/>
      <c r="H1292" s="35"/>
      <c r="I1292" s="35"/>
      <c r="J1292" s="36"/>
      <c r="K1292" s="36"/>
      <c r="L1292" s="26"/>
    </row>
    <row r="1293" spans="3:12" s="24" customFormat="1" x14ac:dyDescent="0.2">
      <c r="C1293" s="34"/>
      <c r="D1293" s="34"/>
      <c r="E1293" s="34"/>
      <c r="H1293" s="35"/>
      <c r="I1293" s="35"/>
      <c r="J1293" s="36"/>
      <c r="K1293" s="36"/>
      <c r="L1293" s="26"/>
    </row>
    <row r="1294" spans="3:12" s="24" customFormat="1" x14ac:dyDescent="0.2">
      <c r="C1294" s="34"/>
      <c r="D1294" s="34"/>
      <c r="E1294" s="34"/>
      <c r="H1294" s="35"/>
      <c r="I1294" s="35"/>
      <c r="J1294" s="36"/>
      <c r="K1294" s="36"/>
      <c r="L1294" s="26"/>
    </row>
    <row r="1295" spans="3:12" s="24" customFormat="1" x14ac:dyDescent="0.2">
      <c r="C1295" s="34"/>
      <c r="D1295" s="34"/>
      <c r="E1295" s="34"/>
      <c r="H1295" s="35"/>
      <c r="I1295" s="35"/>
      <c r="J1295" s="36"/>
      <c r="K1295" s="36"/>
      <c r="L1295" s="26"/>
    </row>
    <row r="1296" spans="3:12" s="24" customFormat="1" x14ac:dyDescent="0.2">
      <c r="C1296" s="34"/>
      <c r="D1296" s="34"/>
      <c r="E1296" s="34"/>
      <c r="H1296" s="35"/>
      <c r="I1296" s="35"/>
      <c r="J1296" s="36"/>
      <c r="K1296" s="36"/>
      <c r="L1296" s="26"/>
    </row>
    <row r="1297" spans="3:12" s="24" customFormat="1" x14ac:dyDescent="0.2">
      <c r="C1297" s="34"/>
      <c r="D1297" s="34"/>
      <c r="E1297" s="34"/>
      <c r="H1297" s="35"/>
      <c r="I1297" s="35"/>
      <c r="J1297" s="36"/>
      <c r="K1297" s="36"/>
      <c r="L1297" s="26"/>
    </row>
    <row r="1298" spans="3:12" s="24" customFormat="1" x14ac:dyDescent="0.2">
      <c r="C1298" s="34"/>
      <c r="D1298" s="34"/>
      <c r="E1298" s="34"/>
      <c r="H1298" s="35"/>
      <c r="I1298" s="35"/>
      <c r="J1298" s="36"/>
      <c r="K1298" s="36"/>
      <c r="L1298" s="26"/>
    </row>
    <row r="1299" spans="3:12" s="24" customFormat="1" x14ac:dyDescent="0.2">
      <c r="C1299" s="34"/>
      <c r="D1299" s="34"/>
      <c r="E1299" s="34"/>
      <c r="H1299" s="35"/>
      <c r="I1299" s="35"/>
      <c r="J1299" s="36"/>
      <c r="K1299" s="36"/>
      <c r="L1299" s="26"/>
    </row>
    <row r="1300" spans="3:12" s="24" customFormat="1" x14ac:dyDescent="0.2">
      <c r="C1300" s="34"/>
      <c r="D1300" s="34"/>
      <c r="E1300" s="34"/>
      <c r="H1300" s="35"/>
      <c r="I1300" s="35"/>
      <c r="J1300" s="36"/>
      <c r="K1300" s="36"/>
      <c r="L1300" s="26"/>
    </row>
    <row r="1301" spans="3:12" s="24" customFormat="1" x14ac:dyDescent="0.2">
      <c r="C1301" s="34"/>
      <c r="D1301" s="34"/>
      <c r="E1301" s="34"/>
      <c r="H1301" s="35"/>
      <c r="I1301" s="35"/>
      <c r="J1301" s="36"/>
      <c r="K1301" s="36"/>
      <c r="L1301" s="26"/>
    </row>
    <row r="1302" spans="3:12" s="24" customFormat="1" x14ac:dyDescent="0.2">
      <c r="C1302" s="34"/>
      <c r="D1302" s="34"/>
      <c r="E1302" s="34"/>
      <c r="H1302" s="35"/>
      <c r="I1302" s="35"/>
      <c r="J1302" s="36"/>
      <c r="K1302" s="36"/>
      <c r="L1302" s="26"/>
    </row>
    <row r="1303" spans="3:12" s="24" customFormat="1" x14ac:dyDescent="0.2">
      <c r="C1303" s="34"/>
      <c r="D1303" s="34"/>
      <c r="E1303" s="34"/>
      <c r="H1303" s="35"/>
      <c r="I1303" s="35"/>
      <c r="J1303" s="36"/>
      <c r="K1303" s="36"/>
      <c r="L1303" s="26"/>
    </row>
    <row r="1304" spans="3:12" s="24" customFormat="1" x14ac:dyDescent="0.2">
      <c r="C1304" s="34"/>
      <c r="D1304" s="34"/>
      <c r="E1304" s="34"/>
      <c r="H1304" s="35"/>
      <c r="I1304" s="35"/>
      <c r="J1304" s="36"/>
      <c r="K1304" s="36"/>
      <c r="L1304" s="26"/>
    </row>
    <row r="1305" spans="3:12" s="24" customFormat="1" x14ac:dyDescent="0.2">
      <c r="C1305" s="34"/>
      <c r="D1305" s="34"/>
      <c r="E1305" s="34"/>
      <c r="H1305" s="35"/>
      <c r="I1305" s="35"/>
      <c r="J1305" s="36"/>
      <c r="K1305" s="36"/>
      <c r="L1305" s="26"/>
    </row>
    <row r="1306" spans="3:12" s="24" customFormat="1" x14ac:dyDescent="0.2">
      <c r="C1306" s="34"/>
      <c r="D1306" s="34"/>
      <c r="E1306" s="34"/>
      <c r="H1306" s="35"/>
      <c r="I1306" s="35"/>
      <c r="J1306" s="36"/>
      <c r="K1306" s="36"/>
      <c r="L1306" s="26"/>
    </row>
    <row r="1307" spans="3:12" s="24" customFormat="1" x14ac:dyDescent="0.2">
      <c r="C1307" s="34"/>
      <c r="D1307" s="34"/>
      <c r="E1307" s="34"/>
      <c r="H1307" s="35"/>
      <c r="I1307" s="35"/>
      <c r="J1307" s="36"/>
      <c r="K1307" s="36"/>
      <c r="L1307" s="26"/>
    </row>
    <row r="1308" spans="3:12" s="24" customFormat="1" x14ac:dyDescent="0.2">
      <c r="C1308" s="34"/>
      <c r="D1308" s="34"/>
      <c r="E1308" s="34"/>
      <c r="H1308" s="35"/>
      <c r="I1308" s="35"/>
      <c r="J1308" s="36"/>
      <c r="K1308" s="36"/>
      <c r="L1308" s="26"/>
    </row>
    <row r="1309" spans="3:12" s="24" customFormat="1" x14ac:dyDescent="0.2">
      <c r="C1309" s="34"/>
      <c r="D1309" s="34"/>
      <c r="E1309" s="34"/>
      <c r="H1309" s="35"/>
      <c r="I1309" s="35"/>
      <c r="J1309" s="36"/>
      <c r="K1309" s="36"/>
      <c r="L1309" s="26"/>
    </row>
    <row r="1310" spans="3:12" s="24" customFormat="1" x14ac:dyDescent="0.2">
      <c r="C1310" s="34"/>
      <c r="D1310" s="34"/>
      <c r="E1310" s="34"/>
      <c r="H1310" s="35"/>
      <c r="I1310" s="35"/>
      <c r="J1310" s="36"/>
      <c r="K1310" s="36"/>
      <c r="L1310" s="26"/>
    </row>
    <row r="1311" spans="3:12" s="24" customFormat="1" x14ac:dyDescent="0.2">
      <c r="C1311" s="34"/>
      <c r="D1311" s="34"/>
      <c r="E1311" s="34"/>
      <c r="H1311" s="35"/>
      <c r="I1311" s="35"/>
      <c r="J1311" s="36"/>
      <c r="K1311" s="36"/>
      <c r="L1311" s="26"/>
    </row>
    <row r="1312" spans="3:12" s="24" customFormat="1" x14ac:dyDescent="0.2">
      <c r="C1312" s="34"/>
      <c r="D1312" s="34"/>
      <c r="E1312" s="34"/>
      <c r="H1312" s="35"/>
      <c r="I1312" s="35"/>
      <c r="J1312" s="36"/>
      <c r="K1312" s="36"/>
      <c r="L1312" s="26"/>
    </row>
    <row r="1313" spans="3:12" s="24" customFormat="1" x14ac:dyDescent="0.2">
      <c r="C1313" s="34"/>
      <c r="D1313" s="34"/>
      <c r="E1313" s="34"/>
      <c r="H1313" s="35"/>
      <c r="I1313" s="35"/>
      <c r="J1313" s="36"/>
      <c r="K1313" s="36"/>
      <c r="L1313" s="26"/>
    </row>
    <row r="1314" spans="3:12" s="24" customFormat="1" x14ac:dyDescent="0.2">
      <c r="C1314" s="34"/>
      <c r="D1314" s="34"/>
      <c r="E1314" s="34"/>
      <c r="H1314" s="35"/>
      <c r="I1314" s="35"/>
      <c r="J1314" s="36"/>
      <c r="K1314" s="36"/>
      <c r="L1314" s="26"/>
    </row>
    <row r="1315" spans="3:12" s="24" customFormat="1" x14ac:dyDescent="0.2">
      <c r="C1315" s="34"/>
      <c r="D1315" s="34"/>
      <c r="E1315" s="34"/>
      <c r="H1315" s="35"/>
      <c r="I1315" s="35"/>
      <c r="J1315" s="36"/>
      <c r="K1315" s="36"/>
      <c r="L1315" s="26"/>
    </row>
    <row r="1316" spans="3:12" s="24" customFormat="1" x14ac:dyDescent="0.2">
      <c r="C1316" s="34"/>
      <c r="D1316" s="34"/>
      <c r="E1316" s="34"/>
      <c r="H1316" s="35"/>
      <c r="I1316" s="35"/>
      <c r="J1316" s="36"/>
      <c r="K1316" s="36"/>
      <c r="L1316" s="26"/>
    </row>
    <row r="1317" spans="3:12" s="24" customFormat="1" x14ac:dyDescent="0.2">
      <c r="C1317" s="34"/>
      <c r="D1317" s="34"/>
      <c r="E1317" s="34"/>
      <c r="H1317" s="35"/>
      <c r="I1317" s="35"/>
      <c r="J1317" s="36"/>
      <c r="K1317" s="36"/>
      <c r="L1317" s="26"/>
    </row>
    <row r="1318" spans="3:12" s="24" customFormat="1" x14ac:dyDescent="0.2">
      <c r="C1318" s="34"/>
      <c r="D1318" s="34"/>
      <c r="E1318" s="34"/>
      <c r="H1318" s="35"/>
      <c r="I1318" s="35"/>
      <c r="J1318" s="36"/>
      <c r="K1318" s="36"/>
      <c r="L1318" s="26"/>
    </row>
    <row r="1319" spans="3:12" s="24" customFormat="1" x14ac:dyDescent="0.2">
      <c r="C1319" s="34"/>
      <c r="D1319" s="34"/>
      <c r="E1319" s="34"/>
      <c r="H1319" s="35"/>
      <c r="I1319" s="35"/>
      <c r="J1319" s="36"/>
      <c r="K1319" s="36"/>
      <c r="L1319" s="26"/>
    </row>
    <row r="1320" spans="3:12" s="24" customFormat="1" x14ac:dyDescent="0.2">
      <c r="C1320" s="34"/>
      <c r="D1320" s="34"/>
      <c r="E1320" s="34"/>
      <c r="H1320" s="35"/>
      <c r="I1320" s="35"/>
      <c r="J1320" s="36"/>
      <c r="K1320" s="36"/>
      <c r="L1320" s="26"/>
    </row>
    <row r="1321" spans="3:12" s="24" customFormat="1" x14ac:dyDescent="0.2">
      <c r="C1321" s="34"/>
      <c r="D1321" s="34"/>
      <c r="E1321" s="34"/>
      <c r="H1321" s="35"/>
      <c r="I1321" s="35"/>
      <c r="J1321" s="36"/>
      <c r="K1321" s="36"/>
      <c r="L1321" s="26"/>
    </row>
    <row r="1322" spans="3:12" s="24" customFormat="1" x14ac:dyDescent="0.2">
      <c r="C1322" s="34"/>
      <c r="D1322" s="34"/>
      <c r="E1322" s="34"/>
      <c r="H1322" s="35"/>
      <c r="I1322" s="35"/>
      <c r="J1322" s="36"/>
      <c r="K1322" s="36"/>
      <c r="L1322" s="26"/>
    </row>
    <row r="1323" spans="3:12" s="24" customFormat="1" x14ac:dyDescent="0.2">
      <c r="C1323" s="34"/>
      <c r="D1323" s="34"/>
      <c r="E1323" s="34"/>
      <c r="H1323" s="35"/>
      <c r="I1323" s="35"/>
      <c r="J1323" s="36"/>
      <c r="K1323" s="36"/>
      <c r="L1323" s="26"/>
    </row>
    <row r="1324" spans="3:12" s="24" customFormat="1" x14ac:dyDescent="0.2">
      <c r="C1324" s="34"/>
      <c r="D1324" s="34"/>
      <c r="E1324" s="34"/>
      <c r="H1324" s="35"/>
      <c r="I1324" s="35"/>
      <c r="J1324" s="36"/>
      <c r="K1324" s="36"/>
      <c r="L1324" s="26"/>
    </row>
    <row r="1325" spans="3:12" s="24" customFormat="1" x14ac:dyDescent="0.2">
      <c r="C1325" s="34"/>
      <c r="D1325" s="34"/>
      <c r="E1325" s="34"/>
      <c r="H1325" s="35"/>
      <c r="I1325" s="35"/>
      <c r="J1325" s="36"/>
      <c r="K1325" s="36"/>
      <c r="L1325" s="26"/>
    </row>
    <row r="1326" spans="3:12" s="24" customFormat="1" x14ac:dyDescent="0.2">
      <c r="C1326" s="34"/>
      <c r="D1326" s="34"/>
      <c r="E1326" s="34"/>
      <c r="H1326" s="35"/>
      <c r="I1326" s="35"/>
      <c r="J1326" s="36"/>
      <c r="K1326" s="36"/>
      <c r="L1326" s="26"/>
    </row>
    <row r="1327" spans="3:12" s="24" customFormat="1" x14ac:dyDescent="0.2">
      <c r="C1327" s="34"/>
      <c r="D1327" s="34"/>
      <c r="E1327" s="34"/>
      <c r="H1327" s="35"/>
      <c r="I1327" s="35"/>
      <c r="J1327" s="36"/>
      <c r="K1327" s="36"/>
      <c r="L1327" s="26"/>
    </row>
    <row r="1328" spans="3:12" s="24" customFormat="1" x14ac:dyDescent="0.2">
      <c r="C1328" s="34"/>
      <c r="D1328" s="34"/>
      <c r="E1328" s="34"/>
      <c r="H1328" s="35"/>
      <c r="I1328" s="35"/>
      <c r="J1328" s="36"/>
      <c r="K1328" s="36"/>
      <c r="L1328" s="26"/>
    </row>
    <row r="1329" spans="3:12" s="24" customFormat="1" x14ac:dyDescent="0.2">
      <c r="C1329" s="34"/>
      <c r="D1329" s="34"/>
      <c r="E1329" s="34"/>
      <c r="H1329" s="35"/>
      <c r="I1329" s="35"/>
      <c r="J1329" s="36"/>
      <c r="K1329" s="36"/>
      <c r="L1329" s="26"/>
    </row>
    <row r="1330" spans="3:12" s="24" customFormat="1" x14ac:dyDescent="0.2">
      <c r="C1330" s="34"/>
      <c r="D1330" s="34"/>
      <c r="E1330" s="34"/>
      <c r="H1330" s="35"/>
      <c r="I1330" s="35"/>
      <c r="J1330" s="36"/>
      <c r="K1330" s="36"/>
      <c r="L1330" s="26"/>
    </row>
    <row r="1331" spans="3:12" s="24" customFormat="1" x14ac:dyDescent="0.2">
      <c r="C1331" s="34"/>
      <c r="D1331" s="34"/>
      <c r="E1331" s="34"/>
      <c r="H1331" s="35"/>
      <c r="I1331" s="35"/>
      <c r="J1331" s="36"/>
      <c r="K1331" s="36"/>
      <c r="L1331" s="26"/>
    </row>
    <row r="1332" spans="3:12" s="24" customFormat="1" x14ac:dyDescent="0.2">
      <c r="C1332" s="34"/>
      <c r="D1332" s="34"/>
      <c r="E1332" s="34"/>
      <c r="H1332" s="35"/>
      <c r="I1332" s="35"/>
      <c r="J1332" s="36"/>
      <c r="K1332" s="36"/>
      <c r="L1332" s="26"/>
    </row>
    <row r="1333" spans="3:12" s="24" customFormat="1" x14ac:dyDescent="0.2">
      <c r="C1333" s="34"/>
      <c r="D1333" s="34"/>
      <c r="E1333" s="34"/>
      <c r="H1333" s="35"/>
      <c r="I1333" s="35"/>
      <c r="J1333" s="36"/>
      <c r="K1333" s="36"/>
      <c r="L1333" s="26"/>
    </row>
    <row r="1334" spans="3:12" s="24" customFormat="1" x14ac:dyDescent="0.2">
      <c r="C1334" s="34"/>
      <c r="D1334" s="34"/>
      <c r="E1334" s="34"/>
      <c r="H1334" s="35"/>
      <c r="I1334" s="35"/>
      <c r="J1334" s="36"/>
      <c r="K1334" s="36"/>
      <c r="L1334" s="26"/>
    </row>
    <row r="1335" spans="3:12" s="24" customFormat="1" x14ac:dyDescent="0.2">
      <c r="C1335" s="34"/>
      <c r="D1335" s="34"/>
      <c r="E1335" s="34"/>
      <c r="H1335" s="35"/>
      <c r="I1335" s="35"/>
      <c r="J1335" s="36"/>
      <c r="K1335" s="36"/>
      <c r="L1335" s="26"/>
    </row>
    <row r="1336" spans="3:12" s="24" customFormat="1" x14ac:dyDescent="0.2">
      <c r="C1336" s="34"/>
      <c r="D1336" s="34"/>
      <c r="E1336" s="34"/>
      <c r="H1336" s="35"/>
      <c r="I1336" s="35"/>
      <c r="J1336" s="36"/>
      <c r="K1336" s="36"/>
      <c r="L1336" s="26"/>
    </row>
    <row r="1337" spans="3:12" s="24" customFormat="1" x14ac:dyDescent="0.2">
      <c r="C1337" s="34"/>
      <c r="D1337" s="34"/>
      <c r="E1337" s="34"/>
      <c r="H1337" s="35"/>
      <c r="I1337" s="35"/>
      <c r="J1337" s="36"/>
      <c r="K1337" s="36"/>
      <c r="L1337" s="26"/>
    </row>
    <row r="1338" spans="3:12" s="24" customFormat="1" x14ac:dyDescent="0.2">
      <c r="C1338" s="34"/>
      <c r="D1338" s="34"/>
      <c r="E1338" s="34"/>
      <c r="H1338" s="35"/>
      <c r="I1338" s="35"/>
      <c r="J1338" s="36"/>
      <c r="K1338" s="36"/>
      <c r="L1338" s="26"/>
    </row>
    <row r="1339" spans="3:12" s="24" customFormat="1" x14ac:dyDescent="0.2">
      <c r="C1339" s="34"/>
      <c r="D1339" s="34"/>
      <c r="E1339" s="34"/>
      <c r="H1339" s="35"/>
      <c r="I1339" s="35"/>
      <c r="J1339" s="36"/>
      <c r="K1339" s="36"/>
      <c r="L1339" s="26"/>
    </row>
    <row r="1340" spans="3:12" s="24" customFormat="1" x14ac:dyDescent="0.2">
      <c r="C1340" s="34"/>
      <c r="D1340" s="34"/>
      <c r="E1340" s="34"/>
      <c r="H1340" s="35"/>
      <c r="I1340" s="35"/>
      <c r="J1340" s="36"/>
      <c r="K1340" s="36"/>
      <c r="L1340" s="26"/>
    </row>
    <row r="1341" spans="3:12" s="24" customFormat="1" x14ac:dyDescent="0.2">
      <c r="C1341" s="34"/>
      <c r="D1341" s="34"/>
      <c r="E1341" s="34"/>
      <c r="H1341" s="35"/>
      <c r="I1341" s="35"/>
      <c r="J1341" s="36"/>
      <c r="K1341" s="36"/>
      <c r="L1341" s="26"/>
    </row>
    <row r="1342" spans="3:12" s="24" customFormat="1" x14ac:dyDescent="0.2">
      <c r="C1342" s="34"/>
      <c r="D1342" s="34"/>
      <c r="E1342" s="34"/>
      <c r="H1342" s="35"/>
      <c r="I1342" s="35"/>
      <c r="J1342" s="36"/>
      <c r="K1342" s="36"/>
      <c r="L1342" s="26"/>
    </row>
    <row r="1343" spans="3:12" s="24" customFormat="1" x14ac:dyDescent="0.2">
      <c r="C1343" s="34"/>
      <c r="D1343" s="34"/>
      <c r="E1343" s="34"/>
      <c r="H1343" s="35"/>
      <c r="I1343" s="35"/>
      <c r="J1343" s="36"/>
      <c r="K1343" s="36"/>
      <c r="L1343" s="26"/>
    </row>
    <row r="1344" spans="3:12" s="24" customFormat="1" x14ac:dyDescent="0.2">
      <c r="C1344" s="34"/>
      <c r="D1344" s="34"/>
      <c r="E1344" s="34"/>
      <c r="H1344" s="35"/>
      <c r="I1344" s="35"/>
      <c r="J1344" s="36"/>
      <c r="K1344" s="36"/>
      <c r="L1344" s="26"/>
    </row>
    <row r="1345" spans="3:12" s="24" customFormat="1" x14ac:dyDescent="0.2">
      <c r="C1345" s="34"/>
      <c r="D1345" s="34"/>
      <c r="E1345" s="34"/>
      <c r="H1345" s="35"/>
      <c r="I1345" s="35"/>
      <c r="J1345" s="36"/>
      <c r="K1345" s="36"/>
      <c r="L1345" s="26"/>
    </row>
    <row r="1346" spans="3:12" s="24" customFormat="1" x14ac:dyDescent="0.2">
      <c r="C1346" s="34"/>
      <c r="D1346" s="34"/>
      <c r="E1346" s="34"/>
      <c r="H1346" s="35"/>
      <c r="I1346" s="35"/>
      <c r="J1346" s="36"/>
      <c r="K1346" s="36"/>
      <c r="L1346" s="26"/>
    </row>
    <row r="1347" spans="3:12" s="24" customFormat="1" x14ac:dyDescent="0.2">
      <c r="C1347" s="34"/>
      <c r="D1347" s="34"/>
      <c r="E1347" s="34"/>
      <c r="H1347" s="35"/>
      <c r="I1347" s="35"/>
      <c r="J1347" s="36"/>
      <c r="K1347" s="36"/>
      <c r="L1347" s="26"/>
    </row>
    <row r="1348" spans="3:12" s="24" customFormat="1" x14ac:dyDescent="0.2">
      <c r="C1348" s="34"/>
      <c r="D1348" s="34"/>
      <c r="E1348" s="34"/>
      <c r="H1348" s="35"/>
      <c r="I1348" s="35"/>
      <c r="J1348" s="36"/>
      <c r="K1348" s="36"/>
      <c r="L1348" s="26"/>
    </row>
    <row r="1349" spans="3:12" s="24" customFormat="1" x14ac:dyDescent="0.2">
      <c r="C1349" s="34"/>
      <c r="D1349" s="34"/>
      <c r="E1349" s="34"/>
      <c r="H1349" s="35"/>
      <c r="I1349" s="35"/>
      <c r="J1349" s="36"/>
      <c r="K1349" s="36"/>
      <c r="L1349" s="26"/>
    </row>
    <row r="1350" spans="3:12" s="24" customFormat="1" x14ac:dyDescent="0.2">
      <c r="C1350" s="34"/>
      <c r="D1350" s="34"/>
      <c r="E1350" s="34"/>
      <c r="H1350" s="35"/>
      <c r="I1350" s="35"/>
      <c r="J1350" s="36"/>
      <c r="K1350" s="36"/>
      <c r="L1350" s="26"/>
    </row>
    <row r="1351" spans="3:12" s="24" customFormat="1" x14ac:dyDescent="0.2">
      <c r="C1351" s="34"/>
      <c r="D1351" s="34"/>
      <c r="E1351" s="34"/>
      <c r="H1351" s="35"/>
      <c r="I1351" s="35"/>
      <c r="J1351" s="36"/>
      <c r="K1351" s="36"/>
      <c r="L1351" s="26"/>
    </row>
    <row r="1352" spans="3:12" s="24" customFormat="1" x14ac:dyDescent="0.2">
      <c r="C1352" s="34"/>
      <c r="D1352" s="34"/>
      <c r="E1352" s="34"/>
      <c r="H1352" s="35"/>
      <c r="I1352" s="35"/>
      <c r="J1352" s="36"/>
      <c r="K1352" s="36"/>
      <c r="L1352" s="26"/>
    </row>
    <row r="1353" spans="3:12" s="24" customFormat="1" x14ac:dyDescent="0.2">
      <c r="C1353" s="34"/>
      <c r="D1353" s="34"/>
      <c r="E1353" s="34"/>
      <c r="H1353" s="35"/>
      <c r="I1353" s="35"/>
      <c r="J1353" s="36"/>
      <c r="K1353" s="36"/>
      <c r="L1353" s="26"/>
    </row>
    <row r="1354" spans="3:12" s="24" customFormat="1" x14ac:dyDescent="0.2">
      <c r="C1354" s="34"/>
      <c r="D1354" s="34"/>
      <c r="E1354" s="34"/>
      <c r="H1354" s="35"/>
      <c r="I1354" s="35"/>
      <c r="J1354" s="36"/>
      <c r="K1354" s="36"/>
      <c r="L1354" s="26"/>
    </row>
    <row r="1355" spans="3:12" s="24" customFormat="1" x14ac:dyDescent="0.2">
      <c r="C1355" s="34"/>
      <c r="D1355" s="34"/>
      <c r="E1355" s="34"/>
      <c r="H1355" s="35"/>
      <c r="I1355" s="35"/>
      <c r="J1355" s="36"/>
      <c r="K1355" s="36"/>
      <c r="L1355" s="26"/>
    </row>
    <row r="1356" spans="3:12" s="24" customFormat="1" x14ac:dyDescent="0.2">
      <c r="C1356" s="34"/>
      <c r="D1356" s="34"/>
      <c r="E1356" s="34"/>
      <c r="H1356" s="35"/>
      <c r="I1356" s="35"/>
      <c r="J1356" s="36"/>
      <c r="K1356" s="36"/>
      <c r="L1356" s="26"/>
    </row>
    <row r="1357" spans="3:12" s="24" customFormat="1" x14ac:dyDescent="0.2">
      <c r="C1357" s="34"/>
      <c r="D1357" s="34"/>
      <c r="E1357" s="34"/>
      <c r="H1357" s="35"/>
      <c r="I1357" s="35"/>
      <c r="J1357" s="36"/>
      <c r="K1357" s="36"/>
      <c r="L1357" s="26"/>
    </row>
    <row r="1358" spans="3:12" s="24" customFormat="1" x14ac:dyDescent="0.2">
      <c r="C1358" s="34"/>
      <c r="D1358" s="34"/>
      <c r="E1358" s="34"/>
      <c r="H1358" s="35"/>
      <c r="I1358" s="35"/>
      <c r="J1358" s="36"/>
      <c r="K1358" s="36"/>
      <c r="L1358" s="26"/>
    </row>
    <row r="1359" spans="3:12" s="24" customFormat="1" x14ac:dyDescent="0.2">
      <c r="C1359" s="34"/>
      <c r="D1359" s="34"/>
      <c r="E1359" s="34"/>
      <c r="H1359" s="35"/>
      <c r="I1359" s="35"/>
      <c r="J1359" s="36"/>
      <c r="K1359" s="36"/>
      <c r="L1359" s="26"/>
    </row>
    <row r="1360" spans="3:12" s="24" customFormat="1" x14ac:dyDescent="0.2">
      <c r="C1360" s="34"/>
      <c r="D1360" s="34"/>
      <c r="E1360" s="34"/>
      <c r="H1360" s="35"/>
      <c r="I1360" s="35"/>
      <c r="J1360" s="36"/>
      <c r="K1360" s="36"/>
      <c r="L1360" s="26"/>
    </row>
    <row r="1361" spans="3:12" s="24" customFormat="1" x14ac:dyDescent="0.2">
      <c r="C1361" s="34"/>
      <c r="D1361" s="34"/>
      <c r="E1361" s="34"/>
      <c r="H1361" s="35"/>
      <c r="I1361" s="35"/>
      <c r="J1361" s="36"/>
      <c r="K1361" s="36"/>
      <c r="L1361" s="26"/>
    </row>
    <row r="1362" spans="3:12" s="24" customFormat="1" x14ac:dyDescent="0.2">
      <c r="C1362" s="34"/>
      <c r="D1362" s="34"/>
      <c r="E1362" s="34"/>
      <c r="H1362" s="35"/>
      <c r="I1362" s="35"/>
      <c r="J1362" s="36"/>
      <c r="K1362" s="36"/>
      <c r="L1362" s="26"/>
    </row>
    <row r="1363" spans="3:12" s="24" customFormat="1" x14ac:dyDescent="0.2">
      <c r="C1363" s="34"/>
      <c r="D1363" s="34"/>
      <c r="E1363" s="34"/>
      <c r="H1363" s="35"/>
      <c r="I1363" s="35"/>
      <c r="J1363" s="36"/>
      <c r="K1363" s="36"/>
      <c r="L1363" s="26"/>
    </row>
    <row r="1364" spans="3:12" s="24" customFormat="1" x14ac:dyDescent="0.2">
      <c r="C1364" s="34"/>
      <c r="D1364" s="34"/>
      <c r="E1364" s="34"/>
      <c r="H1364" s="35"/>
      <c r="I1364" s="35"/>
      <c r="J1364" s="36"/>
      <c r="K1364" s="36"/>
      <c r="L1364" s="26"/>
    </row>
    <row r="1365" spans="3:12" s="24" customFormat="1" x14ac:dyDescent="0.2">
      <c r="C1365" s="34"/>
      <c r="D1365" s="34"/>
      <c r="E1365" s="34"/>
      <c r="H1365" s="35"/>
      <c r="I1365" s="35"/>
      <c r="J1365" s="36"/>
      <c r="K1365" s="36"/>
      <c r="L1365" s="26"/>
    </row>
    <row r="1366" spans="3:12" s="24" customFormat="1" x14ac:dyDescent="0.2">
      <c r="C1366" s="34"/>
      <c r="D1366" s="34"/>
      <c r="E1366" s="34"/>
      <c r="H1366" s="35"/>
      <c r="I1366" s="35"/>
      <c r="J1366" s="36"/>
      <c r="K1366" s="36"/>
      <c r="L1366" s="26"/>
    </row>
    <row r="1367" spans="3:12" s="24" customFormat="1" x14ac:dyDescent="0.2">
      <c r="C1367" s="34"/>
      <c r="D1367" s="34"/>
      <c r="E1367" s="34"/>
      <c r="H1367" s="35"/>
      <c r="I1367" s="35"/>
      <c r="J1367" s="36"/>
      <c r="K1367" s="36"/>
      <c r="L1367" s="26"/>
    </row>
    <row r="1368" spans="3:12" s="24" customFormat="1" x14ac:dyDescent="0.2">
      <c r="C1368" s="34"/>
      <c r="D1368" s="34"/>
      <c r="E1368" s="34"/>
      <c r="H1368" s="35"/>
      <c r="I1368" s="35"/>
      <c r="J1368" s="36"/>
      <c r="K1368" s="36"/>
      <c r="L1368" s="26"/>
    </row>
    <row r="1369" spans="3:12" s="24" customFormat="1" x14ac:dyDescent="0.2">
      <c r="C1369" s="34"/>
      <c r="D1369" s="34"/>
      <c r="E1369" s="34"/>
      <c r="H1369" s="35"/>
      <c r="I1369" s="35"/>
      <c r="J1369" s="36"/>
      <c r="K1369" s="36"/>
      <c r="L1369" s="26"/>
    </row>
    <row r="1370" spans="3:12" s="24" customFormat="1" x14ac:dyDescent="0.2">
      <c r="C1370" s="34"/>
      <c r="D1370" s="34"/>
      <c r="E1370" s="34"/>
      <c r="H1370" s="35"/>
      <c r="I1370" s="35"/>
      <c r="J1370" s="36"/>
      <c r="K1370" s="36"/>
      <c r="L1370" s="26"/>
    </row>
    <row r="1371" spans="3:12" s="24" customFormat="1" x14ac:dyDescent="0.2">
      <c r="C1371" s="34"/>
      <c r="D1371" s="34"/>
      <c r="E1371" s="34"/>
      <c r="H1371" s="35"/>
      <c r="I1371" s="35"/>
      <c r="J1371" s="36"/>
      <c r="K1371" s="36"/>
      <c r="L1371" s="26"/>
    </row>
    <row r="1372" spans="3:12" s="24" customFormat="1" x14ac:dyDescent="0.2">
      <c r="C1372" s="34"/>
      <c r="D1372" s="34"/>
      <c r="E1372" s="34"/>
      <c r="H1372" s="35"/>
      <c r="I1372" s="35"/>
      <c r="J1372" s="36"/>
      <c r="K1372" s="36"/>
      <c r="L1372" s="26"/>
    </row>
    <row r="1373" spans="3:12" s="24" customFormat="1" x14ac:dyDescent="0.2">
      <c r="C1373" s="34"/>
      <c r="D1373" s="34"/>
      <c r="E1373" s="34"/>
      <c r="H1373" s="35"/>
      <c r="I1373" s="35"/>
      <c r="J1373" s="36"/>
      <c r="K1373" s="36"/>
      <c r="L1373" s="26"/>
    </row>
    <row r="1374" spans="3:12" s="24" customFormat="1" x14ac:dyDescent="0.2">
      <c r="C1374" s="34"/>
      <c r="D1374" s="34"/>
      <c r="E1374" s="34"/>
      <c r="H1374" s="35"/>
      <c r="I1374" s="35"/>
      <c r="J1374" s="36"/>
      <c r="K1374" s="36"/>
      <c r="L1374" s="26"/>
    </row>
    <row r="1375" spans="3:12" s="24" customFormat="1" x14ac:dyDescent="0.2">
      <c r="C1375" s="34"/>
      <c r="D1375" s="34"/>
      <c r="E1375" s="34"/>
      <c r="H1375" s="35"/>
      <c r="I1375" s="35"/>
      <c r="J1375" s="36"/>
      <c r="K1375" s="36"/>
      <c r="L1375" s="26"/>
    </row>
    <row r="1376" spans="3:12" s="24" customFormat="1" x14ac:dyDescent="0.2">
      <c r="C1376" s="34"/>
      <c r="D1376" s="34"/>
      <c r="E1376" s="34"/>
      <c r="H1376" s="35"/>
      <c r="I1376" s="35"/>
      <c r="J1376" s="36"/>
      <c r="K1376" s="36"/>
      <c r="L1376" s="26"/>
    </row>
    <row r="1377" spans="3:12" s="24" customFormat="1" x14ac:dyDescent="0.2">
      <c r="C1377" s="34"/>
      <c r="D1377" s="34"/>
      <c r="E1377" s="34"/>
      <c r="H1377" s="35"/>
      <c r="I1377" s="35"/>
      <c r="J1377" s="36"/>
      <c r="K1377" s="36"/>
      <c r="L1377" s="26"/>
    </row>
    <row r="1378" spans="3:12" s="24" customFormat="1" x14ac:dyDescent="0.2">
      <c r="C1378" s="34"/>
      <c r="D1378" s="34"/>
      <c r="E1378" s="34"/>
      <c r="H1378" s="35"/>
      <c r="I1378" s="35"/>
      <c r="J1378" s="36"/>
      <c r="K1378" s="36"/>
      <c r="L1378" s="26"/>
    </row>
    <row r="1379" spans="3:12" s="24" customFormat="1" x14ac:dyDescent="0.2">
      <c r="C1379" s="34"/>
      <c r="D1379" s="34"/>
      <c r="E1379" s="34"/>
      <c r="H1379" s="35"/>
      <c r="I1379" s="35"/>
      <c r="J1379" s="36"/>
      <c r="K1379" s="36"/>
      <c r="L1379" s="26"/>
    </row>
    <row r="1380" spans="3:12" s="24" customFormat="1" x14ac:dyDescent="0.2">
      <c r="C1380" s="34"/>
      <c r="D1380" s="34"/>
      <c r="E1380" s="34"/>
      <c r="H1380" s="35"/>
      <c r="I1380" s="35"/>
      <c r="J1380" s="36"/>
      <c r="K1380" s="36"/>
      <c r="L1380" s="26"/>
    </row>
    <row r="1381" spans="3:12" s="24" customFormat="1" x14ac:dyDescent="0.2">
      <c r="C1381" s="34"/>
      <c r="D1381" s="34"/>
      <c r="E1381" s="34"/>
      <c r="H1381" s="35"/>
      <c r="I1381" s="35"/>
      <c r="J1381" s="36"/>
      <c r="K1381" s="36"/>
      <c r="L1381" s="26"/>
    </row>
    <row r="1382" spans="3:12" s="24" customFormat="1" x14ac:dyDescent="0.2">
      <c r="C1382" s="34"/>
      <c r="D1382" s="34"/>
      <c r="E1382" s="34"/>
      <c r="H1382" s="35"/>
      <c r="I1382" s="35"/>
      <c r="J1382" s="36"/>
      <c r="K1382" s="36"/>
      <c r="L1382" s="26"/>
    </row>
    <row r="1383" spans="3:12" s="24" customFormat="1" x14ac:dyDescent="0.2">
      <c r="C1383" s="34"/>
      <c r="D1383" s="34"/>
      <c r="E1383" s="34"/>
      <c r="H1383" s="35"/>
      <c r="I1383" s="35"/>
      <c r="J1383" s="36"/>
      <c r="K1383" s="36"/>
      <c r="L1383" s="26"/>
    </row>
    <row r="1384" spans="3:12" s="24" customFormat="1" x14ac:dyDescent="0.2">
      <c r="C1384" s="34"/>
      <c r="D1384" s="34"/>
      <c r="E1384" s="34"/>
      <c r="H1384" s="35"/>
      <c r="I1384" s="35"/>
      <c r="J1384" s="36"/>
      <c r="K1384" s="36"/>
      <c r="L1384" s="26"/>
    </row>
    <row r="1385" spans="3:12" s="24" customFormat="1" x14ac:dyDescent="0.2">
      <c r="C1385" s="34"/>
      <c r="D1385" s="34"/>
      <c r="E1385" s="34"/>
      <c r="H1385" s="35"/>
      <c r="I1385" s="35"/>
      <c r="J1385" s="36"/>
      <c r="K1385" s="36"/>
      <c r="L1385" s="26"/>
    </row>
    <row r="1386" spans="3:12" s="24" customFormat="1" x14ac:dyDescent="0.2">
      <c r="C1386" s="34"/>
      <c r="D1386" s="34"/>
      <c r="E1386" s="34"/>
      <c r="H1386" s="35"/>
      <c r="I1386" s="35"/>
      <c r="J1386" s="36"/>
      <c r="K1386" s="36"/>
      <c r="L1386" s="26"/>
    </row>
    <row r="1387" spans="3:12" s="24" customFormat="1" x14ac:dyDescent="0.2">
      <c r="C1387" s="34"/>
      <c r="D1387" s="34"/>
      <c r="E1387" s="34"/>
      <c r="H1387" s="35"/>
      <c r="I1387" s="35"/>
      <c r="J1387" s="36"/>
      <c r="K1387" s="36"/>
      <c r="L1387" s="26"/>
    </row>
    <row r="1388" spans="3:12" s="24" customFormat="1" x14ac:dyDescent="0.2">
      <c r="C1388" s="34"/>
      <c r="D1388" s="34"/>
      <c r="E1388" s="34"/>
      <c r="H1388" s="35"/>
      <c r="I1388" s="35"/>
      <c r="J1388" s="36"/>
      <c r="K1388" s="36"/>
      <c r="L1388" s="26"/>
    </row>
    <row r="1389" spans="3:12" s="24" customFormat="1" x14ac:dyDescent="0.2">
      <c r="C1389" s="34"/>
      <c r="D1389" s="34"/>
      <c r="E1389" s="34"/>
      <c r="H1389" s="35"/>
      <c r="I1389" s="35"/>
      <c r="J1389" s="36"/>
      <c r="K1389" s="36"/>
      <c r="L1389" s="26"/>
    </row>
    <row r="1390" spans="3:12" s="24" customFormat="1" x14ac:dyDescent="0.2">
      <c r="C1390" s="34"/>
      <c r="D1390" s="34"/>
      <c r="E1390" s="34"/>
      <c r="H1390" s="35"/>
      <c r="I1390" s="35"/>
      <c r="J1390" s="36"/>
      <c r="K1390" s="36"/>
      <c r="L1390" s="26"/>
    </row>
    <row r="1391" spans="3:12" s="24" customFormat="1" x14ac:dyDescent="0.2">
      <c r="C1391" s="34"/>
      <c r="D1391" s="34"/>
      <c r="E1391" s="34"/>
      <c r="H1391" s="35"/>
      <c r="I1391" s="35"/>
      <c r="J1391" s="36"/>
      <c r="K1391" s="36"/>
      <c r="L1391" s="26"/>
    </row>
  </sheetData>
  <mergeCells count="21">
    <mergeCell ref="B1:J1"/>
    <mergeCell ref="B8:C8"/>
    <mergeCell ref="D8:H8"/>
    <mergeCell ref="J8:K8"/>
    <mergeCell ref="B2:K2"/>
    <mergeCell ref="B674:D674"/>
    <mergeCell ref="B20:F20"/>
    <mergeCell ref="H20:I20"/>
    <mergeCell ref="B667:G667"/>
    <mergeCell ref="G20:G21"/>
    <mergeCell ref="B670:K670"/>
    <mergeCell ref="E18:F18"/>
    <mergeCell ref="J20:K20"/>
    <mergeCell ref="B10:K10"/>
    <mergeCell ref="B6:K6"/>
    <mergeCell ref="B4:K4"/>
    <mergeCell ref="G18:J18"/>
    <mergeCell ref="B16:K16"/>
    <mergeCell ref="B14:K14"/>
    <mergeCell ref="B13:K13"/>
    <mergeCell ref="B11:K11"/>
  </mergeCells>
  <conditionalFormatting sqref="L18:L667">
    <cfRule type="containsText" dxfId="0" priority="1" operator="containsText" text="NO REGISTRADO">
      <formula>NOT(ISERROR(SEARCH("NO REGISTRADO",L18)))</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CBAB2D1B7E1D91439D22BD14EE047FE5" ma:contentTypeVersion="18" ma:contentTypeDescription="Crear nuevo documento." ma:contentTypeScope="" ma:versionID="f0386a47cdef85f38827389909f377ca">
  <xsd:schema xmlns:xsd="http://www.w3.org/2001/XMLSchema" xmlns:xs="http://www.w3.org/2001/XMLSchema" xmlns:p="http://schemas.microsoft.com/office/2006/metadata/properties" xmlns:ns2="76ddc973-6f3e-458c-98dc-616d12e59db2" xmlns:ns3="07df56aa-f336-4b80-aa61-75267864e9e7" targetNamespace="http://schemas.microsoft.com/office/2006/metadata/properties" ma:root="true" ma:fieldsID="7228707020f55d31158a48669f9f7398" ns2:_="" ns3:_="">
    <xsd:import namespace="76ddc973-6f3e-458c-98dc-616d12e59db2"/>
    <xsd:import namespace="07df56aa-f336-4b80-aa61-75267864e9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dc973-6f3e-458c-98dc-616d12e59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df56aa-f336-4b80-aa61-75267864e9e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d4497d0-85c4-42db-a314-a724548820ae}" ma:internalName="TaxCatchAll" ma:showField="CatchAllData" ma:web="07df56aa-f336-4b80-aa61-75267864e9e7">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ddc973-6f3e-458c-98dc-616d12e59db2">
      <Terms xmlns="http://schemas.microsoft.com/office/infopath/2007/PartnerControls"/>
    </lcf76f155ced4ddcb4097134ff3c332f>
    <TaxCatchAll xmlns="07df56aa-f336-4b80-aa61-75267864e9e7" xsi:nil="true"/>
    <_dlc_DocId xmlns="07df56aa-f336-4b80-aa61-75267864e9e7">S4VS4DHNJYUQ-1683090431-3743766</_dlc_DocId>
    <_dlc_DocIdUrl xmlns="07df56aa-f336-4b80-aa61-75267864e9e7">
      <Url>https://icbfgob.sharepoint.com/sites/FS_DAB/_layouts/15/DocIdRedir.aspx?ID=S4VS4DHNJYUQ-1683090431-3743766</Url>
      <Description>S4VS4DHNJYUQ-1683090431-3743766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B3C273-57D3-4F88-AF01-CF5F140AD034}">
  <ds:schemaRefs>
    <ds:schemaRef ds:uri="http://schemas.microsoft.com/sharepoint/events"/>
  </ds:schemaRefs>
</ds:datastoreItem>
</file>

<file path=customXml/itemProps2.xml><?xml version="1.0" encoding="utf-8"?>
<ds:datastoreItem xmlns:ds="http://schemas.openxmlformats.org/officeDocument/2006/customXml" ds:itemID="{D210DABB-4648-480E-9492-9A0943474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dc973-6f3e-458c-98dc-616d12e59db2"/>
    <ds:schemaRef ds:uri="07df56aa-f336-4b80-aa61-75267864e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6A4A4D-6CE1-431A-BC63-54DCF4E01633}">
  <ds:schemaRefs>
    <ds:schemaRef ds:uri="http://schemas.microsoft.com/office/2006/metadata/properties"/>
    <ds:schemaRef ds:uri="http://schemas.microsoft.com/office/infopath/2007/PartnerControls"/>
    <ds:schemaRef ds:uri="76ddc973-6f3e-458c-98dc-616d12e59db2"/>
    <ds:schemaRef ds:uri="07df56aa-f336-4b80-aa61-75267864e9e7"/>
  </ds:schemaRefs>
</ds:datastoreItem>
</file>

<file path=customXml/itemProps4.xml><?xml version="1.0" encoding="utf-8"?>
<ds:datastoreItem xmlns:ds="http://schemas.openxmlformats.org/officeDocument/2006/customXml" ds:itemID="{C601AB61-801D-4F28-8128-0260D7B037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UNICO LOTE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Yanci Gonzalez Reyes</dc:creator>
  <cp:keywords/>
  <dc:description/>
  <cp:lastModifiedBy>Mauricio Barragan</cp:lastModifiedBy>
  <cp:revision/>
  <dcterms:created xsi:type="dcterms:W3CDTF">2025-02-10T19:01:04Z</dcterms:created>
  <dcterms:modified xsi:type="dcterms:W3CDTF">2025-09-08T23:28:40Z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0x010100CBAB2D1B7E1D91439D22BD14EE047FE5</vt:lpwstr>
  </property>
  <property fmtid="{D5CDD505-2E9C-101B-9397-08002B2CF9AE}" pid="3" name="_dlc_DocIdItemGuid">
    <vt:lpwstr>66ca757b-495e-4115-90bd-4d74c9c98d9e</vt:lpwstr>
  </property>
  <property fmtid="{D5CDD505-2E9C-101B-9397-08002B2CF9AE}" pid="4" name="MediaServiceImageTags">
    <vt:lpwstr/>
  </property>
</Properties>
</file>